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5600" windowHeight="7230" tabRatio="864" activeTab="10"/>
  </bookViews>
  <sheets>
    <sheet name="FISE-01" sheetId="1" r:id="rId1"/>
    <sheet name="FISE-02" sheetId="2" r:id="rId2"/>
    <sheet name="FISE-03" sheetId="3" r:id="rId3"/>
    <sheet name="FISE-04" sheetId="4" r:id="rId4"/>
    <sheet name="FISE-05" sheetId="5" r:id="rId5"/>
    <sheet name="FISE_06" sheetId="6" r:id="rId6"/>
    <sheet name="FISE_07" sheetId="7" r:id="rId7"/>
    <sheet name="FISE_08" sheetId="8" r:id="rId8"/>
    <sheet name="FISE_09" sheetId="9" r:id="rId9"/>
    <sheet name="FISE_10" sheetId="10" r:id="rId10"/>
    <sheet name="FISE_11" sheetId="11" r:id="rId11"/>
  </sheets>
  <externalReferences>
    <externalReference r:id="rId14"/>
    <externalReference r:id="rId15"/>
    <externalReference r:id="rId16"/>
  </externalReferences>
  <definedNames>
    <definedName name="_ftn1" localSheetId="10">'FISE_11'!#REF!</definedName>
    <definedName name="_ftnref1" localSheetId="10">'FISE_11'!#REF!</definedName>
    <definedName name="aq">'[1]FBP12antes'!#REF!</definedName>
    <definedName name="_xlnm.Print_Area" localSheetId="5">'FISE_06'!$B$2:$H$28</definedName>
    <definedName name="_xlnm.Print_Area" localSheetId="6">'FISE_07'!$B$2:$I$36</definedName>
    <definedName name="_xlnm.Print_Area" localSheetId="7">'FISE_08'!$B$2:$H$34</definedName>
    <definedName name="_xlnm.Print_Area" localSheetId="8">'FISE_09'!$B$2:$F$32</definedName>
    <definedName name="_xlnm.Print_Area" localSheetId="10">'FISE_11'!$B$2:$L$13</definedName>
    <definedName name="_xlnm.Print_Area" localSheetId="0">'FISE-01'!$B$2:$L$30</definedName>
    <definedName name="_xlnm.Print_Area" localSheetId="1">'FISE-02'!$B$2:$N$40</definedName>
    <definedName name="_xlnm.Print_Area" localSheetId="2">'FISE-03'!$B$2:$O$31</definedName>
    <definedName name="_xlnm.Print_Area" localSheetId="3">'FISE-04'!$B$2:$G$27</definedName>
    <definedName name="BDFBP10">'[2]FBP10'!$A$1:$N$18</definedName>
    <definedName name="BDFBP11">'[2]FBP11'!$A$1:$I$13</definedName>
    <definedName name="BDFBP6">'[2]FBP6'!$A$1:$N$9</definedName>
    <definedName name="BDFBP8">'[2]FBP8'!$A$1:$N$6</definedName>
    <definedName name="BDFBP9">'[2]FBP9'!$A$1:$M$18</definedName>
    <definedName name="Codse">'[1]FBP12antes'!#REF!</definedName>
    <definedName name="Coincidencia">'[2]Coincidencia'!$A$1:$E$15</definedName>
    <definedName name="Mes">'[1]FBP12antes'!#REF!</definedName>
    <definedName name="Parametros">'[2]Parametros'!$A$1:$L$36</definedName>
    <definedName name="qa">'[1]FBP12antes'!#REF!</definedName>
    <definedName name="Sector">'[1]FBP12antes'!#REF!</definedName>
    <definedName name="Sistelec">'[2]Sistemas'!$A$1:$G$22</definedName>
    <definedName name="wq">'[1]FBP12antes'!#REF!</definedName>
  </definedNames>
  <calcPr fullCalcOnLoad="1"/>
</workbook>
</file>

<file path=xl/comments10.xml><?xml version="1.0" encoding="utf-8"?>
<comments xmlns="http://schemas.openxmlformats.org/spreadsheetml/2006/main">
  <authors>
    <author>Ivan Lopez Ariadel</author>
  </authors>
  <commentList>
    <comment ref="B35" authorId="0">
      <text>
        <r>
          <rPr>
            <b/>
            <sz val="9"/>
            <rFont val="Tahoma"/>
            <family val="2"/>
          </rPr>
          <t>Ivan Lopez Ariadel:</t>
        </r>
        <r>
          <rPr>
            <sz val="9"/>
            <rFont val="Tahoma"/>
            <family val="2"/>
          </rPr>
          <t xml:space="preserve">
Cambio de formato con nuevas formulas</t>
        </r>
      </text>
    </comment>
  </commentList>
</comments>
</file>

<file path=xl/sharedStrings.xml><?xml version="1.0" encoding="utf-8"?>
<sst xmlns="http://schemas.openxmlformats.org/spreadsheetml/2006/main" count="222" uniqueCount="155">
  <si>
    <t>Compra Potencia y Energía a Precios Libres (G)</t>
  </si>
  <si>
    <t>Peajes de Transmisión Regulados por OSINERGMIN (T)</t>
  </si>
  <si>
    <t>Tarifa de Distribución Regulados por OSINERGMIN (D)</t>
  </si>
  <si>
    <t>Facturación (Soles)</t>
  </si>
  <si>
    <t>Energía Facturada (kW.h)</t>
  </si>
  <si>
    <t>Factor de Recargo del FOSE</t>
  </si>
  <si>
    <t>Dirección</t>
  </si>
  <si>
    <t>Código del Suministro (/1)</t>
  </si>
  <si>
    <t>Ubigeo (/3)</t>
  </si>
  <si>
    <t>Monto del Vale S/.</t>
  </si>
  <si>
    <t>Agente Autorizado</t>
  </si>
  <si>
    <t>Razón Social del Cliente Libre</t>
  </si>
  <si>
    <t>Nivel de Tensión</t>
  </si>
  <si>
    <t>Código del Cliente Libre (/1)</t>
  </si>
  <si>
    <t>Total S/.</t>
  </si>
  <si>
    <t>Nombre y Firma del Representante de</t>
  </si>
  <si>
    <t>la Empresa</t>
  </si>
  <si>
    <t>Fecha:</t>
  </si>
  <si>
    <t xml:space="preserve">Nombre y Firma del Representante del </t>
  </si>
  <si>
    <t>Monto solicitado S/.</t>
  </si>
  <si>
    <t>En número y letras</t>
  </si>
  <si>
    <t>Solicitud de Transferencia Adelantada</t>
  </si>
  <si>
    <t>Nombre y Firma del Representante legal de</t>
  </si>
  <si>
    <t>Distribuidora Eléctrica: …………………………………………………….</t>
  </si>
  <si>
    <t>Cantidad de Barriles Transportados</t>
  </si>
  <si>
    <t>Cantidad promedio mensual de balones de gas atendidos</t>
  </si>
  <si>
    <t>la Distribuidora Eléctrica</t>
  </si>
  <si>
    <t>Nombre y Firma del Representante</t>
  </si>
  <si>
    <t>DD/MM/AAAA</t>
  </si>
  <si>
    <t>Recargo Unitario por Barril en US$</t>
  </si>
  <si>
    <t>Total Recargos Hidrocarburos US$: (a)</t>
  </si>
  <si>
    <t>Total Recargos Gas Natural US$: (b)</t>
  </si>
  <si>
    <t>MPC Transportados</t>
  </si>
  <si>
    <t>Recargo por MPC Transportados US$</t>
  </si>
  <si>
    <t xml:space="preserve">Monto total de transferencias adelantadas por el Administrador a la Distribuidora Eléctrica  S/.  </t>
  </si>
  <si>
    <t>N° de Registro de Hidrocarburos (/1)</t>
  </si>
  <si>
    <t>Razón social del Agente Autorizado</t>
  </si>
  <si>
    <t>(/3) : Código de ubicación geográfica identificado por el INEI (06 dígitos)</t>
  </si>
  <si>
    <t>N° de placa  (de ser el caso) (/2)</t>
  </si>
  <si>
    <t xml:space="preserve">Nombre y Firma del Representante de </t>
  </si>
  <si>
    <t>N°</t>
  </si>
  <si>
    <t>Nombre del Agente que efectuó el canje (/1)</t>
  </si>
  <si>
    <t>N° de Registro de Hidrocarburos (/2)</t>
  </si>
  <si>
    <t>Número de Vales</t>
  </si>
  <si>
    <t>(/1) : Nombre del Agente que efectivizo el canje del Vale de ser el caso</t>
  </si>
  <si>
    <t>(*) La presentación de este formato puede realizarse semanalmente.</t>
  </si>
  <si>
    <t>Registro de Hidrocarburos</t>
  </si>
  <si>
    <t>(/1) : Registro de Hidrocarburos vigente</t>
  </si>
  <si>
    <t>Total</t>
  </si>
  <si>
    <t>N° de Registro de Hidrocarburos</t>
  </si>
  <si>
    <t>Solicitud Pago Anticipado</t>
  </si>
  <si>
    <t>RUC (/1): ……………………………………………</t>
  </si>
  <si>
    <t>Agente Autorizado: ……………………………………………………………………………</t>
  </si>
  <si>
    <t>Dirección: ……………………………………………………………………………</t>
  </si>
  <si>
    <t>Cantidad Promedio semanal de balones FISE Comercializados</t>
  </si>
  <si>
    <t>Justificación</t>
  </si>
  <si>
    <t>Nombre y Firma del Representante del</t>
  </si>
  <si>
    <t xml:space="preserve">                   Nombre y Firma del Representante</t>
  </si>
  <si>
    <t xml:space="preserve">                    legal de la Empresa</t>
  </si>
  <si>
    <t>FORMATO FISE-01: Transferencia de la Recaudación FISE de los Clientes Libres a ser Reportado por las Empresas Eléctricas</t>
  </si>
  <si>
    <t>FORMATO FISE-02: Transferencia de la recaudación FISE proveniente de los Productores e Importadores de los productos líquidos derivados de los hidrocarburos y líquidos de gas natural.</t>
  </si>
  <si>
    <t>Código del Usuario</t>
  </si>
  <si>
    <t xml:space="preserve">Razón social del Usuario de Servicio de Transporte de Gas Natural </t>
  </si>
  <si>
    <t xml:space="preserve">                                    (Con convenio vigente)</t>
  </si>
  <si>
    <t xml:space="preserve">FORMATO FISE-03: Transferencia de la recaudación FISE proveniente del servicio de transporte de gas natural por ductos.
</t>
  </si>
  <si>
    <t>FORMATO FISE-06 : Listado de Agentes Autorizados FISE de la Cadena de GLP</t>
  </si>
  <si>
    <t>Agente Autorizado que presenta liquidación  :</t>
  </si>
  <si>
    <t>……………………………………..</t>
  </si>
  <si>
    <t xml:space="preserve">    …………………………</t>
  </si>
  <si>
    <t>Empresa Distribuidora Eléctrica:</t>
  </si>
  <si>
    <t>FORMATO FISE-10 : Liquidación Mensual del FISE a cargo de la Distribuidora Eléctrica</t>
  </si>
  <si>
    <t>Relación de Potenciales beneficiarios sin cocina a GLP informados por la Distribuidora Eléctrica al MINEM</t>
  </si>
  <si>
    <t>Relación de Beneficiarios que recibieron cocina a GLP entregados por el MINEM e informados a la distribuidora Eléctrica</t>
  </si>
  <si>
    <t xml:space="preserve">  (     )</t>
  </si>
  <si>
    <t>Tipo (marcar con x)        :</t>
  </si>
  <si>
    <t>FORMATO FISE-04 : Potenciales Beneficiarios o Beneficiarios del FISE</t>
  </si>
  <si>
    <t>FORMATO FISE-11: Solicitud de transferencias adelantadas de la Empresa de Distribución de Electricidad al Administrador</t>
  </si>
  <si>
    <t>FORMATO FISE-08: Pago Anticipado solicitado por el Agente Autorizado</t>
  </si>
  <si>
    <t>Mes al que corresponde la facturación</t>
  </si>
  <si>
    <t>Nota: Se debe considerar lo efectivamente transferido al Proyecto FISE</t>
  </si>
  <si>
    <t>Total US$: (*)</t>
  </si>
  <si>
    <t>Total Transferido S/.</t>
  </si>
  <si>
    <t>Nota: Se debe considerar la totalidad de locales y vehículos que venden Balones de GLP</t>
  </si>
  <si>
    <t>Documento Nacional de Identidad del Beneficiario</t>
  </si>
  <si>
    <t>Nombre del Beneficiario FISE (/2)</t>
  </si>
  <si>
    <t xml:space="preserve">         Donde:</t>
  </si>
  <si>
    <t>ED                    :</t>
  </si>
  <si>
    <t>MM-AA              :</t>
  </si>
  <si>
    <t>NNNNNN          :</t>
  </si>
  <si>
    <t>C                      :</t>
  </si>
  <si>
    <t>N° de Registro de Hidrocarburos (Obligatorio)</t>
  </si>
  <si>
    <t>Fecha de Canje (/1)</t>
  </si>
  <si>
    <t>(/1) : Obligatorio para el Vale Electrónico</t>
  </si>
  <si>
    <t>Código del Vale (Obligatorio)</t>
  </si>
  <si>
    <t>Código del Suministro</t>
  </si>
  <si>
    <t>Documento Nacional de Identidad de Beneficiario</t>
  </si>
  <si>
    <t>Año</t>
  </si>
  <si>
    <t>Empresa</t>
  </si>
  <si>
    <t>:</t>
  </si>
  <si>
    <t>Mes Recaudación</t>
  </si>
  <si>
    <t>Recargo Unitario expresado en     ctm S/.kW.h (rc)(/2)</t>
  </si>
  <si>
    <t>Monto Total Transferido S/. (/3)</t>
  </si>
  <si>
    <t>Total Recargado US$ : (a)+(b)</t>
  </si>
  <si>
    <t>Entidad receptora</t>
  </si>
  <si>
    <t>Mes</t>
  </si>
  <si>
    <t>Entidad informante</t>
  </si>
  <si>
    <t xml:space="preserve">Código de Vale (/1) </t>
  </si>
  <si>
    <t>(/1) : De acuerdo a la siguiente estructura : ED-MM-AA-NNNNNN-C</t>
  </si>
  <si>
    <t>Mes y año al que corresponde a la Emisión</t>
  </si>
  <si>
    <t>Código de control del módulo 10 (algoritmo de Luhn)</t>
  </si>
  <si>
    <t>Número aleatorio, el cual debe ser único dentro del mes</t>
  </si>
  <si>
    <t>Distribuidora Eléctrica</t>
  </si>
  <si>
    <t>Periodo de Canje:</t>
  </si>
  <si>
    <t>( a)</t>
  </si>
  <si>
    <t>Cantidad de vales</t>
  </si>
  <si>
    <t>(b)</t>
  </si>
  <si>
    <t>(c)</t>
  </si>
  <si>
    <t xml:space="preserve">Monto mensual de liquidación S/.  </t>
  </si>
  <si>
    <t>(a + b)</t>
  </si>
  <si>
    <t xml:space="preserve">Saldo mensual de liquidación a transferir S/.  </t>
  </si>
  <si>
    <t>(a - c)</t>
  </si>
  <si>
    <t>Monto Total Pagado  S/.</t>
  </si>
  <si>
    <t>Monto Total a Pagar  S/.</t>
  </si>
  <si>
    <t>Liquidación de Vales Físicos</t>
  </si>
  <si>
    <t>Liquidación de Vales Digitales</t>
  </si>
  <si>
    <t xml:space="preserve">Monto Total a Pagar S/. </t>
  </si>
  <si>
    <t>Mes al que corresponde la Facturación</t>
  </si>
  <si>
    <t>Empresa Distribuidora</t>
  </si>
  <si>
    <t>Código de Empresa Distribuidora</t>
  </si>
  <si>
    <t>Fecha de Inicio de Vigencia del Vale</t>
  </si>
  <si>
    <t>Fecha de Fin de Vigencia del Vale</t>
  </si>
  <si>
    <t>(/2) : El recargo unitario debe ser redondeado en 4 decimales</t>
  </si>
  <si>
    <t>El cálculo es en base a "Recargo Unitario" REDONDEADO a 4 decimales, multiplicado por la Energía Facturada.</t>
  </si>
  <si>
    <t>(/3) : El Monto Total Transferido debe ser redondeado a 2 decimales</t>
  </si>
  <si>
    <t xml:space="preserve">Recargo por Barriles Transportados  US$ </t>
  </si>
  <si>
    <t>Entidad que identifica al Beneficiario (/4)</t>
  </si>
  <si>
    <t>Posee energía eléctrica (/5)</t>
  </si>
  <si>
    <t>Si no cuenta con código, se debe dejar en blanco, e indicar el campo Posee energía eléctrica "S"</t>
  </si>
  <si>
    <t>(/5) : Indicar si posee energía eléctrica "S" o "N"</t>
  </si>
  <si>
    <t>(/1) : Código generado por OSINERGMIN de acuerdo a la tabla 2 denominado Información General del Suministro del Usuario Libre de la  Resolución Nº 026-2012-OS/CD</t>
  </si>
  <si>
    <t>Líquidos Derivados de Hidrocarburos  Venta Primaria</t>
  </si>
  <si>
    <t>Líquidos Derivados de Gas Natural  Venta Primaria</t>
  </si>
  <si>
    <t>Padrón de beneficiarios consolidados por la Distribuidora Eléctrica y remitido a Administrador FISE.</t>
  </si>
  <si>
    <t>(/1) : Código único e invariable del suministro de servicio eléctrico de la vivienda.</t>
  </si>
  <si>
    <t>(/2) : Nombre del beneficiario del Vale; no necesariamente el nombre del titular del suministro eléctrico (A. Paterno, A. Materno, Nombres)</t>
  </si>
  <si>
    <t>Fecha de Suscripción del convenio</t>
  </si>
  <si>
    <t>(/2) : Usado para el caso de comercialización móvil</t>
  </si>
  <si>
    <t>De la Empresa de Distribución Eléctrica</t>
  </si>
  <si>
    <t>FORMATO FISE-09 : Relación de Vales FISE pagados por la Distribuidora Eléctrica a los Agentes Autorizados</t>
  </si>
  <si>
    <t>(/4) : Distribuidora Eléctrica o MINEM</t>
  </si>
  <si>
    <t>(/2) : Número de Registro de Hidrocarburos del Agente Autorizado que efectivizo el canje de ser el caso</t>
  </si>
  <si>
    <t>FORMATO FISE-07 : Liquidación de Vales de Descuento GLP entregados por el Agente Autorizado a la Distribuidora Eléctrica (*)</t>
  </si>
  <si>
    <t>FORMATO FISE - 05 : Relación de vales físicos emitidos</t>
  </si>
  <si>
    <t>Nombre y Firma del Representante Legal de</t>
  </si>
  <si>
    <t>Total Monto Liquidado S/.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</si>
</sst>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7" borderId="0" applyNumberFormat="0" applyBorder="0" applyAlignment="0" applyProtection="0"/>
    <xf numFmtId="0" fontId="33" fillId="35" borderId="1" applyNumberFormat="0" applyAlignment="0" applyProtection="0"/>
    <xf numFmtId="0" fontId="11" fillId="36" borderId="2" applyNumberFormat="0" applyAlignment="0" applyProtection="0"/>
    <xf numFmtId="0" fontId="34" fillId="37" borderId="3" applyNumberFormat="0" applyAlignment="0" applyProtection="0"/>
    <xf numFmtId="0" fontId="12" fillId="38" borderId="4" applyNumberFormat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9" fillId="40" borderId="0" applyNumberFormat="0" applyBorder="0" applyAlignment="0" applyProtection="0"/>
    <xf numFmtId="0" fontId="31" fillId="41" borderId="0" applyNumberFormat="0" applyBorder="0" applyAlignment="0" applyProtection="0"/>
    <xf numFmtId="0" fontId="9" fillId="42" borderId="0" applyNumberFormat="0" applyBorder="0" applyAlignment="0" applyProtection="0"/>
    <xf numFmtId="0" fontId="31" fillId="43" borderId="0" applyNumberFormat="0" applyBorder="0" applyAlignment="0" applyProtection="0"/>
    <xf numFmtId="0" fontId="9" fillId="44" borderId="0" applyNumberFormat="0" applyBorder="0" applyAlignment="0" applyProtection="0"/>
    <xf numFmtId="0" fontId="31" fillId="45" borderId="0" applyNumberFormat="0" applyBorder="0" applyAlignment="0" applyProtection="0"/>
    <xf numFmtId="0" fontId="9" fillId="29" borderId="0" applyNumberFormat="0" applyBorder="0" applyAlignment="0" applyProtection="0"/>
    <xf numFmtId="0" fontId="31" fillId="46" borderId="0" applyNumberFormat="0" applyBorder="0" applyAlignment="0" applyProtection="0"/>
    <xf numFmtId="0" fontId="9" fillId="31" borderId="0" applyNumberFormat="0" applyBorder="0" applyAlignment="0" applyProtection="0"/>
    <xf numFmtId="0" fontId="31" fillId="47" borderId="0" applyNumberFormat="0" applyBorder="0" applyAlignment="0" applyProtection="0"/>
    <xf numFmtId="0" fontId="9" fillId="48" borderId="0" applyNumberFormat="0" applyBorder="0" applyAlignment="0" applyProtection="0"/>
    <xf numFmtId="0" fontId="37" fillId="49" borderId="1" applyNumberFormat="0" applyAlignment="0" applyProtection="0"/>
    <xf numFmtId="0" fontId="15" fillId="13" borderId="2" applyNumberFormat="0" applyAlignment="0" applyProtection="0"/>
    <xf numFmtId="0" fontId="38" fillId="50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40" fillId="35" borderId="9" applyNumberFormat="0" applyAlignment="0" applyProtection="0"/>
    <xf numFmtId="0" fontId="18" fillId="36" borderId="10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36" fillId="0" borderId="15" applyNumberFormat="0" applyFill="0" applyAlignment="0" applyProtection="0"/>
    <xf numFmtId="0" fontId="1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" fillId="0" borderId="18" applyNumberFormat="0" applyFill="0" applyAlignment="0" applyProtection="0"/>
  </cellStyleXfs>
  <cellXfs count="1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9" xfId="0" applyBorder="1" applyAlignment="1">
      <alignment/>
    </xf>
    <xf numFmtId="0" fontId="47" fillId="0" borderId="0" xfId="0" applyFont="1" applyAlignment="1">
      <alignment/>
    </xf>
    <xf numFmtId="0" fontId="47" fillId="0" borderId="19" xfId="0" applyFont="1" applyBorder="1" applyAlignment="1">
      <alignment/>
    </xf>
    <xf numFmtId="0" fontId="48" fillId="0" borderId="0" xfId="0" applyFont="1" applyAlignment="1">
      <alignment/>
    </xf>
    <xf numFmtId="0" fontId="7" fillId="0" borderId="0" xfId="86" applyFont="1" applyAlignment="1">
      <alignment wrapText="1"/>
      <protection/>
    </xf>
    <xf numFmtId="0" fontId="7" fillId="0" borderId="0" xfId="86" applyFont="1" applyAlignment="1">
      <alignment/>
      <protection/>
    </xf>
    <xf numFmtId="0" fontId="7" fillId="0" borderId="0" xfId="86" applyFont="1">
      <alignment/>
      <protection/>
    </xf>
    <xf numFmtId="0" fontId="8" fillId="0" borderId="0" xfId="86" applyFont="1" applyAlignment="1">
      <alignment horizontal="centerContinuous"/>
      <protection/>
    </xf>
    <xf numFmtId="0" fontId="7" fillId="0" borderId="0" xfId="86" applyFont="1" applyBorder="1" applyAlignment="1">
      <alignment/>
      <protection/>
    </xf>
    <xf numFmtId="0" fontId="8" fillId="0" borderId="0" xfId="86" applyFont="1" applyAlignment="1">
      <alignment/>
      <protection/>
    </xf>
    <xf numFmtId="0" fontId="7" fillId="0" borderId="19" xfId="86" applyFont="1" applyBorder="1">
      <alignment/>
      <protection/>
    </xf>
    <xf numFmtId="0" fontId="8" fillId="0" borderId="19" xfId="86" applyFont="1" applyBorder="1" applyAlignment="1">
      <alignment horizontal="center"/>
      <protection/>
    </xf>
    <xf numFmtId="0" fontId="8" fillId="0" borderId="0" xfId="86" applyFont="1">
      <alignment/>
      <protection/>
    </xf>
    <xf numFmtId="0" fontId="7" fillId="0" borderId="0" xfId="86" applyFont="1" applyFill="1">
      <alignment/>
      <protection/>
    </xf>
    <xf numFmtId="0" fontId="47" fillId="0" borderId="0" xfId="0" applyFont="1" applyFill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Continuous"/>
    </xf>
    <xf numFmtId="0" fontId="7" fillId="0" borderId="0" xfId="86" applyFont="1" applyAlignment="1">
      <alignment horizontal="right"/>
      <protection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8" fillId="0" borderId="0" xfId="0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centerContinuous"/>
    </xf>
    <xf numFmtId="0" fontId="26" fillId="0" borderId="22" xfId="86" applyFont="1" applyBorder="1" applyAlignment="1">
      <alignment horizontal="center" wrapText="1"/>
      <protection/>
    </xf>
    <xf numFmtId="4" fontId="26" fillId="0" borderId="19" xfId="86" applyNumberFormat="1" applyFont="1" applyBorder="1" applyAlignment="1">
      <alignment wrapText="1"/>
      <protection/>
    </xf>
    <xf numFmtId="0" fontId="26" fillId="0" borderId="19" xfId="86" applyFont="1" applyBorder="1" applyAlignment="1">
      <alignment wrapText="1"/>
      <protection/>
    </xf>
    <xf numFmtId="0" fontId="26" fillId="0" borderId="22" xfId="86" applyFont="1" applyBorder="1" applyAlignment="1">
      <alignment wrapText="1"/>
      <protection/>
    </xf>
    <xf numFmtId="164" fontId="26" fillId="0" borderId="19" xfId="86" applyNumberFormat="1" applyFont="1" applyBorder="1" applyAlignment="1">
      <alignment wrapText="1"/>
      <protection/>
    </xf>
    <xf numFmtId="2" fontId="26" fillId="0" borderId="22" xfId="86" applyNumberFormat="1" applyFont="1" applyBorder="1" applyAlignment="1">
      <alignment wrapText="1"/>
      <protection/>
    </xf>
    <xf numFmtId="43" fontId="26" fillId="0" borderId="19" xfId="77" applyFont="1" applyBorder="1" applyAlignment="1">
      <alignment wrapText="1"/>
    </xf>
    <xf numFmtId="43" fontId="7" fillId="0" borderId="0" xfId="86" applyNumberFormat="1" applyFont="1">
      <alignment/>
      <protection/>
    </xf>
    <xf numFmtId="0" fontId="47" fillId="0" borderId="19" xfId="0" applyFont="1" applyBorder="1" applyAlignment="1">
      <alignment horizontal="right"/>
    </xf>
    <xf numFmtId="0" fontId="47" fillId="0" borderId="22" xfId="0" applyFont="1" applyBorder="1" applyAlignment="1">
      <alignment horizontal="left" vertic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7" fillId="0" borderId="0" xfId="86" applyFont="1" applyBorder="1">
      <alignment/>
      <protection/>
    </xf>
    <xf numFmtId="0" fontId="48" fillId="0" borderId="19" xfId="0" applyFont="1" applyBorder="1" applyAlignment="1">
      <alignment vertical="center" wrapText="1"/>
    </xf>
    <xf numFmtId="0" fontId="47" fillId="0" borderId="20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left" vertical="center"/>
    </xf>
    <xf numFmtId="0" fontId="48" fillId="14" borderId="24" xfId="0" applyFont="1" applyFill="1" applyBorder="1" applyAlignment="1">
      <alignment horizontal="center" vertical="center" wrapText="1"/>
    </xf>
    <xf numFmtId="0" fontId="48" fillId="14" borderId="25" xfId="0" applyFont="1" applyFill="1" applyBorder="1" applyAlignment="1">
      <alignment horizontal="center" vertical="center" wrapText="1"/>
    </xf>
    <xf numFmtId="0" fontId="48" fillId="14" borderId="26" xfId="0" applyFont="1" applyFill="1" applyBorder="1" applyAlignment="1">
      <alignment horizontal="center" vertical="center" wrapText="1"/>
    </xf>
    <xf numFmtId="0" fontId="48" fillId="14" borderId="21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8" fillId="0" borderId="0" xfId="86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86" applyFont="1" applyAlignment="1">
      <alignment horizontal="left"/>
      <protection/>
    </xf>
    <xf numFmtId="0" fontId="8" fillId="0" borderId="0" xfId="86" applyFont="1" applyFill="1" applyAlignment="1">
      <alignment/>
      <protection/>
    </xf>
    <xf numFmtId="0" fontId="48" fillId="0" borderId="0" xfId="0" applyFont="1" applyFill="1" applyAlignment="1">
      <alignment/>
    </xf>
    <xf numFmtId="0" fontId="47" fillId="0" borderId="19" xfId="0" applyFont="1" applyFill="1" applyBorder="1" applyAlignment="1">
      <alignment/>
    </xf>
    <xf numFmtId="0" fontId="47" fillId="0" borderId="22" xfId="0" applyNumberFormat="1" applyFont="1" applyFill="1" applyBorder="1" applyAlignment="1">
      <alignment horizontal="left" vertical="center"/>
    </xf>
    <xf numFmtId="0" fontId="47" fillId="0" borderId="2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horizontal="right"/>
    </xf>
    <xf numFmtId="0" fontId="48" fillId="0" borderId="0" xfId="0" applyFont="1" applyAlignment="1">
      <alignment/>
    </xf>
    <xf numFmtId="0" fontId="47" fillId="0" borderId="22" xfId="0" applyFont="1" applyBorder="1" applyAlignment="1">
      <alignment horizontal="center"/>
    </xf>
    <xf numFmtId="0" fontId="48" fillId="14" borderId="19" xfId="0" applyFont="1" applyFill="1" applyBorder="1" applyAlignment="1">
      <alignment horizontal="center" vertical="center" wrapText="1"/>
    </xf>
    <xf numFmtId="0" fontId="48" fillId="14" borderId="2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indent="1"/>
    </xf>
    <xf numFmtId="0" fontId="47" fillId="0" borderId="32" xfId="0" applyFont="1" applyBorder="1" applyAlignment="1">
      <alignment horizontal="left" vertical="center"/>
    </xf>
    <xf numFmtId="0" fontId="7" fillId="55" borderId="0" xfId="86" applyFont="1" applyFill="1">
      <alignment/>
      <protection/>
    </xf>
    <xf numFmtId="0" fontId="7" fillId="55" borderId="0" xfId="86" applyFont="1" applyFill="1" applyAlignment="1">
      <alignment horizontal="left" indent="3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31" xfId="0" applyFont="1" applyBorder="1" applyAlignment="1">
      <alignment/>
    </xf>
    <xf numFmtId="0" fontId="48" fillId="0" borderId="0" xfId="0" applyFont="1" applyAlignment="1">
      <alignment horizontal="centerContinuous"/>
    </xf>
    <xf numFmtId="0" fontId="47" fillId="0" borderId="0" xfId="0" applyFont="1" applyAlignment="1">
      <alignment horizontal="left"/>
    </xf>
    <xf numFmtId="0" fontId="47" fillId="0" borderId="22" xfId="0" applyFont="1" applyBorder="1" applyAlignment="1">
      <alignment wrapText="1"/>
    </xf>
    <xf numFmtId="0" fontId="47" fillId="55" borderId="22" xfId="0" applyFont="1" applyFill="1" applyBorder="1" applyAlignment="1">
      <alignment wrapText="1"/>
    </xf>
    <xf numFmtId="0" fontId="48" fillId="0" borderId="19" xfId="0" applyFont="1" applyBorder="1" applyAlignment="1">
      <alignment horizontal="right"/>
    </xf>
    <xf numFmtId="0" fontId="48" fillId="0" borderId="19" xfId="0" applyFont="1" applyBorder="1" applyAlignment="1">
      <alignment/>
    </xf>
    <xf numFmtId="0" fontId="47" fillId="0" borderId="22" xfId="0" applyFont="1" applyBorder="1" applyAlignment="1">
      <alignment horizontal="left" wrapText="1"/>
    </xf>
    <xf numFmtId="0" fontId="47" fillId="0" borderId="22" xfId="0" applyFont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7" fillId="55" borderId="0" xfId="0" applyFont="1" applyFill="1" applyAlignment="1">
      <alignment/>
    </xf>
    <xf numFmtId="0" fontId="7" fillId="55" borderId="0" xfId="0" applyFont="1" applyFill="1" applyAlignment="1">
      <alignment horizontal="left" indent="4"/>
    </xf>
    <xf numFmtId="0" fontId="47" fillId="55" borderId="0" xfId="0" applyFont="1" applyFill="1" applyAlignment="1">
      <alignment/>
    </xf>
    <xf numFmtId="0" fontId="47" fillId="55" borderId="0" xfId="0" applyFont="1" applyFill="1" applyAlignment="1">
      <alignment horizontal="right"/>
    </xf>
    <xf numFmtId="14" fontId="47" fillId="0" borderId="19" xfId="0" applyNumberFormat="1" applyFont="1" applyBorder="1" applyAlignment="1">
      <alignment/>
    </xf>
    <xf numFmtId="0" fontId="47" fillId="0" borderId="31" xfId="0" applyFont="1" applyFill="1" applyBorder="1" applyAlignment="1">
      <alignment/>
    </xf>
    <xf numFmtId="0" fontId="48" fillId="0" borderId="0" xfId="0" applyFont="1" applyFill="1" applyAlignment="1">
      <alignment horizontal="centerContinuous"/>
    </xf>
    <xf numFmtId="0" fontId="8" fillId="14" borderId="21" xfId="86" applyFont="1" applyFill="1" applyBorder="1" applyAlignment="1">
      <alignment horizontal="center" vertical="center" wrapText="1"/>
      <protection/>
    </xf>
    <xf numFmtId="0" fontId="48" fillId="14" borderId="33" xfId="0" applyFont="1" applyFill="1" applyBorder="1" applyAlignment="1">
      <alignment horizontal="center" vertical="center" wrapText="1"/>
    </xf>
    <xf numFmtId="0" fontId="48" fillId="14" borderId="20" xfId="0" applyFont="1" applyFill="1" applyBorder="1" applyAlignment="1">
      <alignment horizontal="center" vertical="center" wrapText="1"/>
    </xf>
    <xf numFmtId="0" fontId="8" fillId="14" borderId="19" xfId="86" applyFont="1" applyFill="1" applyBorder="1" applyAlignment="1">
      <alignment horizontal="center" vertical="center" wrapText="1"/>
      <protection/>
    </xf>
    <xf numFmtId="0" fontId="48" fillId="14" borderId="19" xfId="0" applyFont="1" applyFill="1" applyBorder="1" applyAlignment="1">
      <alignment wrapText="1"/>
    </xf>
    <xf numFmtId="0" fontId="8" fillId="14" borderId="33" xfId="86" applyFont="1" applyFill="1" applyBorder="1" applyAlignment="1">
      <alignment horizontal="center" vertical="center" wrapText="1"/>
      <protection/>
    </xf>
    <xf numFmtId="0" fontId="8" fillId="14" borderId="20" xfId="86" applyFont="1" applyFill="1" applyBorder="1" applyAlignment="1">
      <alignment horizontal="center" vertical="center" wrapText="1"/>
      <protection/>
    </xf>
    <xf numFmtId="0" fontId="48" fillId="14" borderId="33" xfId="0" applyFont="1" applyFill="1" applyBorder="1" applyAlignment="1">
      <alignment wrapText="1"/>
    </xf>
    <xf numFmtId="0" fontId="48" fillId="14" borderId="20" xfId="0" applyFont="1" applyFill="1" applyBorder="1" applyAlignment="1">
      <alignment wrapText="1"/>
    </xf>
    <xf numFmtId="0" fontId="8" fillId="14" borderId="22" xfId="86" applyFont="1" applyFill="1" applyBorder="1" applyAlignment="1">
      <alignment horizontal="center" wrapText="1"/>
      <protection/>
    </xf>
    <xf numFmtId="0" fontId="48" fillId="14" borderId="30" xfId="0" applyFont="1" applyFill="1" applyBorder="1" applyAlignment="1">
      <alignment horizontal="center" wrapText="1"/>
    </xf>
    <xf numFmtId="0" fontId="48" fillId="14" borderId="34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right"/>
    </xf>
    <xf numFmtId="0" fontId="48" fillId="0" borderId="30" xfId="0" applyFont="1" applyBorder="1" applyAlignment="1">
      <alignment horizontal="right"/>
    </xf>
    <xf numFmtId="0" fontId="48" fillId="0" borderId="34" xfId="0" applyFont="1" applyBorder="1" applyAlignment="1">
      <alignment horizontal="right"/>
    </xf>
    <xf numFmtId="0" fontId="8" fillId="0" borderId="0" xfId="86" applyFont="1" applyAlignment="1">
      <alignment horizontal="left" vertical="center" wrapText="1"/>
      <protection/>
    </xf>
    <xf numFmtId="0" fontId="47" fillId="0" borderId="0" xfId="0" applyFont="1" applyAlignment="1">
      <alignment horizontal="left" vertical="center" wrapText="1"/>
    </xf>
    <xf numFmtId="0" fontId="48" fillId="14" borderId="19" xfId="0" applyFont="1" applyFill="1" applyBorder="1" applyAlignment="1">
      <alignment horizontal="center" vertical="center" wrapText="1"/>
    </xf>
    <xf numFmtId="0" fontId="48" fillId="14" borderId="21" xfId="0" applyFont="1" applyFill="1" applyBorder="1" applyAlignment="1">
      <alignment horizontal="center" vertical="center" wrapText="1"/>
    </xf>
    <xf numFmtId="0" fontId="48" fillId="14" borderId="35" xfId="0" applyFont="1" applyFill="1" applyBorder="1" applyAlignment="1">
      <alignment horizontal="center" vertical="center" wrapText="1"/>
    </xf>
    <xf numFmtId="0" fontId="48" fillId="14" borderId="36" xfId="0" applyFont="1" applyFill="1" applyBorder="1" applyAlignment="1">
      <alignment horizontal="center" vertical="center" wrapText="1"/>
    </xf>
    <xf numFmtId="0" fontId="48" fillId="14" borderId="23" xfId="0" applyFont="1" applyFill="1" applyBorder="1" applyAlignment="1">
      <alignment horizontal="center" vertical="center" wrapText="1"/>
    </xf>
    <xf numFmtId="0" fontId="48" fillId="14" borderId="37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47" fillId="0" borderId="23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7" fillId="0" borderId="37" xfId="0" applyFont="1" applyBorder="1" applyAlignment="1">
      <alignment wrapText="1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Fill="1" applyBorder="1" applyAlignment="1">
      <alignment horizontal="right" vertical="center" inden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right" vertical="center"/>
    </xf>
    <xf numFmtId="0" fontId="48" fillId="0" borderId="41" xfId="0" applyFont="1" applyFill="1" applyBorder="1" applyAlignment="1">
      <alignment horizontal="righ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right" vertical="center" wrapText="1"/>
    </xf>
    <xf numFmtId="0" fontId="48" fillId="0" borderId="44" xfId="0" applyFont="1" applyFill="1" applyBorder="1" applyAlignment="1">
      <alignment horizontal="right" vertical="center" wrapText="1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rmal 2" xfId="83"/>
    <cellStyle name="Normal 3" xfId="84"/>
    <cellStyle name="Normal 4" xfId="85"/>
    <cellStyle name="Normal_Peruano FOSE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36</xdr:row>
      <xdr:rowOff>28575</xdr:rowOff>
    </xdr:from>
    <xdr:to>
      <xdr:col>5</xdr:col>
      <xdr:colOff>1085850</xdr:colOff>
      <xdr:row>36</xdr:row>
      <xdr:rowOff>28575</xdr:rowOff>
    </xdr:to>
    <xdr:sp>
      <xdr:nvSpPr>
        <xdr:cNvPr id="1" name="2 Conector recto"/>
        <xdr:cNvSpPr>
          <a:spLocks/>
        </xdr:cNvSpPr>
      </xdr:nvSpPr>
      <xdr:spPr>
        <a:xfrm>
          <a:off x="5353050" y="71056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27</xdr:row>
      <xdr:rowOff>180975</xdr:rowOff>
    </xdr:from>
    <xdr:to>
      <xdr:col>5</xdr:col>
      <xdr:colOff>381000</xdr:colOff>
      <xdr:row>27</xdr:row>
      <xdr:rowOff>180975</xdr:rowOff>
    </xdr:to>
    <xdr:sp>
      <xdr:nvSpPr>
        <xdr:cNvPr id="1" name="4 Conector recto"/>
        <xdr:cNvSpPr>
          <a:spLocks/>
        </xdr:cNvSpPr>
      </xdr:nvSpPr>
      <xdr:spPr>
        <a:xfrm>
          <a:off x="3743325" y="5343525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cbe2002\Enero\FBP\Formatos%20FBP%20Propue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cbe2001\12)%20Regulacion\Fbp-Mayo2001\25%\Fbp2000Sq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ile01\Proyecto%20FISE\Vale%20Digital\Gesti&#243;n%20de%20implementaci&#243;n\03%20Archivos%20de%20agentes%20y%20vales%20emitidos\FORMATOS%20FISE%20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P3Propuesto"/>
      <sheetName val="FBP3 (2)"/>
      <sheetName val="FBP12antes"/>
      <sheetName val="FBP1K"/>
      <sheetName val="Tabla N° 2"/>
      <sheetName val="Tabla N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VV"/>
      <sheetName val="Resumen"/>
      <sheetName val="Resumenes"/>
      <sheetName val="BalanceEnergia"/>
      <sheetName val="FBP12-Anual"/>
      <sheetName val="FBP12"/>
      <sheetName val="Sistemas"/>
      <sheetName val="Parametros"/>
      <sheetName val="Coincidencia"/>
      <sheetName val="NDiasMes"/>
      <sheetName val="FBP4e"/>
      <sheetName val="FBP4p"/>
      <sheetName val="FBP4md"/>
      <sheetName val="FBP6"/>
      <sheetName val="FBP8"/>
      <sheetName val="FBP9"/>
      <sheetName val="FBP10"/>
      <sheetName val="FBP11"/>
    </sheetNames>
    <sheetDataSet>
      <sheetData sheetId="6">
        <row r="1">
          <cell r="A1" t="str">
            <v>Codse</v>
          </cell>
          <cell r="B1" t="str">
            <v>Nomse</v>
          </cell>
          <cell r="C1" t="str">
            <v>Sector</v>
          </cell>
          <cell r="D1" t="str">
            <v>Nomemp</v>
          </cell>
          <cell r="E1" t="str">
            <v>FCVVcenergía</v>
          </cell>
          <cell r="F1" t="str">
            <v>FCVVempresas</v>
          </cell>
          <cell r="G1" t="str">
            <v>FCVVcte</v>
          </cell>
        </row>
        <row r="2">
          <cell r="A2" t="str">
            <v>Edln01</v>
          </cell>
          <cell r="B2" t="str">
            <v>Lima Norte</v>
          </cell>
          <cell r="C2">
            <v>1</v>
          </cell>
          <cell r="D2" t="str">
            <v>Edelnor</v>
          </cell>
          <cell r="E2">
            <v>1.0146</v>
          </cell>
          <cell r="F2">
            <v>1.0232</v>
          </cell>
          <cell r="G2">
            <v>1.0146</v>
          </cell>
        </row>
        <row r="3">
          <cell r="A3" t="str">
            <v>Edln02</v>
          </cell>
          <cell r="B3" t="str">
            <v>Huacho-Supe-Barranca</v>
          </cell>
          <cell r="C3">
            <v>2</v>
          </cell>
          <cell r="D3" t="str">
            <v>Edelnor</v>
          </cell>
          <cell r="E3">
            <v>1.0853</v>
          </cell>
          <cell r="F3">
            <v>1.0886</v>
          </cell>
          <cell r="G3">
            <v>1.0853</v>
          </cell>
        </row>
        <row r="4">
          <cell r="A4" t="str">
            <v>Edln03</v>
          </cell>
          <cell r="B4" t="str">
            <v>Huaral</v>
          </cell>
          <cell r="C4">
            <v>2</v>
          </cell>
          <cell r="D4" t="str">
            <v>Edelnor</v>
          </cell>
          <cell r="E4">
            <v>1.1116</v>
          </cell>
          <cell r="F4">
            <v>1.1392</v>
          </cell>
          <cell r="G4">
            <v>1.1116</v>
          </cell>
        </row>
        <row r="5">
          <cell r="A5" t="str">
            <v>Elc001</v>
          </cell>
          <cell r="B5" t="str">
            <v>Huancayo</v>
          </cell>
          <cell r="C5">
            <v>2</v>
          </cell>
          <cell r="D5" t="str">
            <v>Electro Centro</v>
          </cell>
          <cell r="E5">
            <v>1.0238</v>
          </cell>
          <cell r="F5">
            <v>1.05</v>
          </cell>
          <cell r="G5">
            <v>1.0223</v>
          </cell>
        </row>
        <row r="6">
          <cell r="A6" t="str">
            <v>Eln001</v>
          </cell>
          <cell r="B6" t="str">
            <v>Chiclayo</v>
          </cell>
          <cell r="C6">
            <v>2</v>
          </cell>
          <cell r="D6" t="str">
            <v>Electro Norte</v>
          </cell>
          <cell r="E6">
            <v>1.0174</v>
          </cell>
          <cell r="F6">
            <v>1.0521</v>
          </cell>
          <cell r="G6">
            <v>1.0174</v>
          </cell>
        </row>
        <row r="7">
          <cell r="A7" t="str">
            <v>Elnm1a</v>
          </cell>
          <cell r="B7" t="str">
            <v>Trujillo</v>
          </cell>
          <cell r="C7">
            <v>2</v>
          </cell>
          <cell r="D7" t="str">
            <v>Electro Norte Medio</v>
          </cell>
          <cell r="E7">
            <v>1.0089</v>
          </cell>
          <cell r="F7">
            <v>1.0893</v>
          </cell>
          <cell r="G7">
            <v>1.0089</v>
          </cell>
        </row>
        <row r="8">
          <cell r="A8" t="str">
            <v>Elnm02</v>
          </cell>
          <cell r="B8" t="str">
            <v>Chimbote</v>
          </cell>
          <cell r="C8">
            <v>2</v>
          </cell>
          <cell r="D8" t="str">
            <v>Electro Norte Medio</v>
          </cell>
          <cell r="E8">
            <v>1.1543</v>
          </cell>
          <cell r="F8">
            <v>1.0304</v>
          </cell>
          <cell r="G8">
            <v>1.1543</v>
          </cell>
        </row>
        <row r="9">
          <cell r="A9" t="str">
            <v>Elnm03</v>
          </cell>
          <cell r="B9" t="str">
            <v>Callejon de Huaylas</v>
          </cell>
          <cell r="C9">
            <v>2</v>
          </cell>
          <cell r="D9" t="str">
            <v>Electro Norte Medio</v>
          </cell>
          <cell r="E9">
            <v>1.0351</v>
          </cell>
          <cell r="F9">
            <v>1.0321</v>
          </cell>
          <cell r="G9">
            <v>1.0351</v>
          </cell>
        </row>
        <row r="10">
          <cell r="A10" t="str">
            <v>Elno01</v>
          </cell>
          <cell r="B10" t="str">
            <v>Piura</v>
          </cell>
          <cell r="C10">
            <v>2</v>
          </cell>
          <cell r="D10" t="str">
            <v>Electro Nor Oeste</v>
          </cell>
          <cell r="E10">
            <v>1.0227</v>
          </cell>
          <cell r="F10">
            <v>1.0643</v>
          </cell>
          <cell r="G10">
            <v>1.0251</v>
          </cell>
        </row>
        <row r="11">
          <cell r="A11" t="str">
            <v>Elno02</v>
          </cell>
          <cell r="B11" t="str">
            <v>Sullana</v>
          </cell>
          <cell r="C11">
            <v>2</v>
          </cell>
          <cell r="D11" t="str">
            <v>Electro Nor Oeste</v>
          </cell>
          <cell r="E11">
            <v>1.0547</v>
          </cell>
          <cell r="F11">
            <v>1.1156</v>
          </cell>
          <cell r="G11">
            <v>1.0546</v>
          </cell>
        </row>
        <row r="12">
          <cell r="A12" t="str">
            <v>Elor01</v>
          </cell>
          <cell r="B12" t="str">
            <v>Iquitos</v>
          </cell>
          <cell r="C12">
            <v>2</v>
          </cell>
          <cell r="D12" t="str">
            <v>Electro Oriente</v>
          </cell>
          <cell r="E12">
            <v>1.0262</v>
          </cell>
          <cell r="F12">
            <v>1.03</v>
          </cell>
          <cell r="G12">
            <v>1.0262</v>
          </cell>
        </row>
        <row r="13">
          <cell r="A13" t="str">
            <v>Elor02</v>
          </cell>
          <cell r="B13" t="str">
            <v>Tarapoto-Moyobamba-Bellavista</v>
          </cell>
          <cell r="C13">
            <v>2</v>
          </cell>
          <cell r="D13" t="str">
            <v>Electro Oriente</v>
          </cell>
          <cell r="E13">
            <v>1.0165</v>
          </cell>
          <cell r="F13">
            <v>1.056</v>
          </cell>
          <cell r="G13">
            <v>1.0165</v>
          </cell>
        </row>
        <row r="14">
          <cell r="A14" t="str">
            <v>Els001</v>
          </cell>
          <cell r="B14" t="str">
            <v>Tacna</v>
          </cell>
          <cell r="C14">
            <v>2</v>
          </cell>
          <cell r="D14" t="str">
            <v>Electro Sur</v>
          </cell>
          <cell r="E14">
            <v>1.0162</v>
          </cell>
          <cell r="F14">
            <v>1.05</v>
          </cell>
          <cell r="G14">
            <v>1.0162</v>
          </cell>
        </row>
        <row r="15">
          <cell r="A15" t="str">
            <v>Else01</v>
          </cell>
          <cell r="B15" t="str">
            <v>Cusco</v>
          </cell>
          <cell r="C15">
            <v>2</v>
          </cell>
          <cell r="D15" t="str">
            <v>Electro Sur Este</v>
          </cell>
          <cell r="E15">
            <v>1.0236</v>
          </cell>
          <cell r="F15">
            <v>1.0341</v>
          </cell>
          <cell r="G15">
            <v>1.0236</v>
          </cell>
        </row>
        <row r="16">
          <cell r="A16" t="str">
            <v>Else02</v>
          </cell>
          <cell r="B16" t="str">
            <v>Puno-Juliaca</v>
          </cell>
          <cell r="C16">
            <v>2</v>
          </cell>
          <cell r="D16" t="str">
            <v>Electro Puno</v>
          </cell>
          <cell r="E16">
            <v>1.0049</v>
          </cell>
          <cell r="F16">
            <v>1.03</v>
          </cell>
          <cell r="G16">
            <v>1.0055</v>
          </cell>
        </row>
        <row r="17">
          <cell r="A17" t="str">
            <v>Elsm01</v>
          </cell>
          <cell r="B17" t="str">
            <v>Ica</v>
          </cell>
          <cell r="C17">
            <v>2</v>
          </cell>
          <cell r="D17" t="str">
            <v>Electro Sur Medio</v>
          </cell>
          <cell r="E17">
            <v>1.037</v>
          </cell>
          <cell r="F17">
            <v>1.0307</v>
          </cell>
          <cell r="G17">
            <v>1.037</v>
          </cell>
        </row>
        <row r="18">
          <cell r="A18" t="str">
            <v>Elsm02</v>
          </cell>
          <cell r="B18" t="str">
            <v>Pisco</v>
          </cell>
          <cell r="C18">
            <v>2</v>
          </cell>
          <cell r="D18" t="str">
            <v>Electro Sur Medio</v>
          </cell>
          <cell r="E18">
            <v>1.1101</v>
          </cell>
          <cell r="F18">
            <v>1.1378</v>
          </cell>
          <cell r="G18">
            <v>1.1101</v>
          </cell>
        </row>
        <row r="19">
          <cell r="A19" t="str">
            <v>Elsm03</v>
          </cell>
          <cell r="B19" t="str">
            <v>Chincha</v>
          </cell>
          <cell r="C19">
            <v>2</v>
          </cell>
          <cell r="D19" t="str">
            <v>Electro Sur Medio</v>
          </cell>
          <cell r="E19">
            <v>1.0335</v>
          </cell>
          <cell r="F19">
            <v>1.0335</v>
          </cell>
          <cell r="G19">
            <v>1.0335</v>
          </cell>
        </row>
        <row r="20">
          <cell r="A20" t="str">
            <v>Eluc01</v>
          </cell>
          <cell r="B20" t="str">
            <v>Pucallpa</v>
          </cell>
          <cell r="C20">
            <v>2</v>
          </cell>
          <cell r="D20" t="str">
            <v>Electro Ucayali</v>
          </cell>
          <cell r="E20">
            <v>1.0205</v>
          </cell>
          <cell r="F20">
            <v>1.03</v>
          </cell>
          <cell r="G20">
            <v>1.0205</v>
          </cell>
        </row>
        <row r="21">
          <cell r="A21" t="str">
            <v>Lds001</v>
          </cell>
          <cell r="B21" t="str">
            <v>Lima Sur</v>
          </cell>
          <cell r="C21">
            <v>1</v>
          </cell>
          <cell r="D21" t="str">
            <v>Luz del Sur</v>
          </cell>
          <cell r="E21">
            <v>1.0201</v>
          </cell>
          <cell r="F21">
            <v>1.0201</v>
          </cell>
          <cell r="G21">
            <v>1.0201</v>
          </cell>
        </row>
        <row r="22">
          <cell r="A22" t="str">
            <v>Seal01</v>
          </cell>
          <cell r="B22" t="str">
            <v>Arequipa</v>
          </cell>
          <cell r="C22">
            <v>2</v>
          </cell>
          <cell r="D22" t="str">
            <v>Seal</v>
          </cell>
          <cell r="E22">
            <v>1.046</v>
          </cell>
          <cell r="F22">
            <v>1.03</v>
          </cell>
          <cell r="G22">
            <v>1.046</v>
          </cell>
        </row>
      </sheetData>
      <sheetData sheetId="7">
        <row r="1">
          <cell r="A1" t="str">
            <v>Indice</v>
          </cell>
          <cell r="B1" t="str">
            <v>Empresa</v>
          </cell>
          <cell r="C1" t="str">
            <v>Sector</v>
          </cell>
          <cell r="D1" t="str">
            <v>PEMT</v>
          </cell>
          <cell r="E1" t="str">
            <v>PPMT</v>
          </cell>
          <cell r="F1" t="str">
            <v>PEBT</v>
          </cell>
          <cell r="G1" t="str">
            <v>PPBT</v>
          </cell>
          <cell r="H1" t="str">
            <v>NHUBT</v>
          </cell>
          <cell r="I1" t="str">
            <v>FCPPMT</v>
          </cell>
          <cell r="J1" t="str">
            <v>FCPPBT</v>
          </cell>
          <cell r="K1" t="str">
            <v>CMTPP</v>
          </cell>
          <cell r="L1" t="str">
            <v>CBTPP</v>
          </cell>
        </row>
        <row r="2">
          <cell r="A2" t="str">
            <v>Edelnor1</v>
          </cell>
          <cell r="B2" t="str">
            <v>Edelnor</v>
          </cell>
          <cell r="C2">
            <v>1</v>
          </cell>
          <cell r="D2">
            <v>1.0206</v>
          </cell>
          <cell r="E2">
            <v>1.0281</v>
          </cell>
          <cell r="F2">
            <v>1.135</v>
          </cell>
          <cell r="G2">
            <v>1.1593</v>
          </cell>
          <cell r="H2">
            <v>400</v>
          </cell>
          <cell r="I2">
            <v>0.899</v>
          </cell>
          <cell r="J2">
            <v>0.876</v>
          </cell>
          <cell r="K2">
            <v>0.7</v>
          </cell>
          <cell r="L2">
            <v>0.61</v>
          </cell>
        </row>
        <row r="3">
          <cell r="A3" t="str">
            <v>Luz del Sur1</v>
          </cell>
          <cell r="B3" t="str">
            <v>Luz del Sur</v>
          </cell>
          <cell r="C3">
            <v>1</v>
          </cell>
          <cell r="D3">
            <v>1.0206</v>
          </cell>
          <cell r="E3">
            <v>1.0281</v>
          </cell>
          <cell r="F3">
            <v>1.135</v>
          </cell>
          <cell r="G3">
            <v>1.1593</v>
          </cell>
          <cell r="H3">
            <v>400</v>
          </cell>
          <cell r="I3">
            <v>0.899</v>
          </cell>
          <cell r="J3">
            <v>0.876</v>
          </cell>
          <cell r="K3">
            <v>0.7</v>
          </cell>
          <cell r="L3">
            <v>0.61</v>
          </cell>
        </row>
        <row r="4">
          <cell r="A4" t="str">
            <v>Edecañete2</v>
          </cell>
          <cell r="B4" t="str">
            <v>Edecañete</v>
          </cell>
          <cell r="C4">
            <v>2</v>
          </cell>
          <cell r="D4">
            <v>1.0232</v>
          </cell>
          <cell r="E4">
            <v>1.0389</v>
          </cell>
          <cell r="F4">
            <v>1.135</v>
          </cell>
          <cell r="G4">
            <v>1.1912</v>
          </cell>
          <cell r="H4">
            <v>320</v>
          </cell>
          <cell r="I4">
            <v>0.861</v>
          </cell>
          <cell r="J4">
            <v>0.79</v>
          </cell>
          <cell r="K4">
            <v>0.7</v>
          </cell>
          <cell r="L4">
            <v>0.62</v>
          </cell>
        </row>
        <row r="5">
          <cell r="A5" t="str">
            <v>Edelnor2</v>
          </cell>
          <cell r="B5" t="str">
            <v>Edelnor</v>
          </cell>
          <cell r="C5">
            <v>2</v>
          </cell>
          <cell r="D5">
            <v>1.0232</v>
          </cell>
          <cell r="E5">
            <v>1.0389</v>
          </cell>
          <cell r="F5">
            <v>1.135</v>
          </cell>
          <cell r="G5">
            <v>1.1912</v>
          </cell>
          <cell r="H5">
            <v>320</v>
          </cell>
          <cell r="I5">
            <v>0.861</v>
          </cell>
          <cell r="J5">
            <v>0.79</v>
          </cell>
          <cell r="K5">
            <v>0.7</v>
          </cell>
          <cell r="L5">
            <v>0.62</v>
          </cell>
        </row>
        <row r="6">
          <cell r="A6" t="str">
            <v>Electro Centro2</v>
          </cell>
          <cell r="B6" t="str">
            <v>Electro Centro</v>
          </cell>
          <cell r="C6">
            <v>2</v>
          </cell>
          <cell r="D6">
            <v>1.0222</v>
          </cell>
          <cell r="E6">
            <v>1.0385</v>
          </cell>
          <cell r="F6">
            <v>1.1524</v>
          </cell>
          <cell r="G6">
            <v>1.2027</v>
          </cell>
          <cell r="H6">
            <v>320</v>
          </cell>
          <cell r="I6">
            <v>0.861</v>
          </cell>
          <cell r="J6">
            <v>0.79</v>
          </cell>
          <cell r="K6">
            <v>0.7</v>
          </cell>
          <cell r="L6">
            <v>0.62</v>
          </cell>
        </row>
        <row r="7">
          <cell r="A7" t="str">
            <v>Electro Norte2</v>
          </cell>
          <cell r="B7" t="str">
            <v>Electro Norte</v>
          </cell>
          <cell r="C7">
            <v>2</v>
          </cell>
          <cell r="D7">
            <v>1.0222</v>
          </cell>
          <cell r="E7">
            <v>1.0385</v>
          </cell>
          <cell r="F7">
            <v>1.1524</v>
          </cell>
          <cell r="G7">
            <v>1.2027</v>
          </cell>
          <cell r="H7">
            <v>320</v>
          </cell>
          <cell r="I7">
            <v>0.861</v>
          </cell>
          <cell r="J7">
            <v>0.79</v>
          </cell>
          <cell r="K7">
            <v>0.7</v>
          </cell>
          <cell r="L7">
            <v>0.62</v>
          </cell>
        </row>
        <row r="8">
          <cell r="A8" t="str">
            <v>Electro Norte Medio2</v>
          </cell>
          <cell r="B8" t="str">
            <v>Electro Norte Medio</v>
          </cell>
          <cell r="C8">
            <v>2</v>
          </cell>
          <cell r="D8">
            <v>1.0222</v>
          </cell>
          <cell r="E8">
            <v>1.0385</v>
          </cell>
          <cell r="F8">
            <v>1.2114</v>
          </cell>
          <cell r="G8">
            <v>1.2585</v>
          </cell>
          <cell r="H8">
            <v>320</v>
          </cell>
          <cell r="I8">
            <v>0.861</v>
          </cell>
          <cell r="J8">
            <v>0.79</v>
          </cell>
          <cell r="K8">
            <v>0.7</v>
          </cell>
          <cell r="L8">
            <v>0.62</v>
          </cell>
        </row>
        <row r="9">
          <cell r="A9" t="str">
            <v>Electro Nor Oeste2</v>
          </cell>
          <cell r="B9" t="str">
            <v>Electro Nor Oeste</v>
          </cell>
          <cell r="C9">
            <v>2</v>
          </cell>
          <cell r="D9">
            <v>1.0222</v>
          </cell>
          <cell r="E9">
            <v>1.0385</v>
          </cell>
          <cell r="F9">
            <v>1.1524</v>
          </cell>
          <cell r="G9">
            <v>1.2027</v>
          </cell>
          <cell r="H9">
            <v>320</v>
          </cell>
          <cell r="I9">
            <v>0.861</v>
          </cell>
          <cell r="J9">
            <v>0.79</v>
          </cell>
          <cell r="K9">
            <v>0.7</v>
          </cell>
          <cell r="L9">
            <v>0.62</v>
          </cell>
        </row>
        <row r="10">
          <cell r="A10" t="str">
            <v>Electro Oriente2</v>
          </cell>
          <cell r="B10" t="str">
            <v>Electro Oriente</v>
          </cell>
          <cell r="C10">
            <v>2</v>
          </cell>
          <cell r="D10">
            <v>1.0222</v>
          </cell>
          <cell r="E10">
            <v>1.0385</v>
          </cell>
          <cell r="F10">
            <v>1.1524</v>
          </cell>
          <cell r="G10">
            <v>1.2027</v>
          </cell>
          <cell r="H10">
            <v>320</v>
          </cell>
          <cell r="I10">
            <v>0.861</v>
          </cell>
          <cell r="J10">
            <v>0.79</v>
          </cell>
          <cell r="K10">
            <v>0.7</v>
          </cell>
          <cell r="L10">
            <v>0.62</v>
          </cell>
        </row>
        <row r="11">
          <cell r="A11" t="str">
            <v>Electro Sur2</v>
          </cell>
          <cell r="B11" t="str">
            <v>Electro Sur</v>
          </cell>
          <cell r="C11">
            <v>2</v>
          </cell>
          <cell r="D11">
            <v>1.0222</v>
          </cell>
          <cell r="E11">
            <v>1.0385</v>
          </cell>
          <cell r="F11">
            <v>1.1524</v>
          </cell>
          <cell r="G11">
            <v>1.2027</v>
          </cell>
          <cell r="H11">
            <v>320</v>
          </cell>
          <cell r="I11">
            <v>0.861</v>
          </cell>
          <cell r="J11">
            <v>0.79</v>
          </cell>
          <cell r="K11">
            <v>0.7</v>
          </cell>
          <cell r="L11">
            <v>0.62</v>
          </cell>
        </row>
        <row r="12">
          <cell r="A12" t="str">
            <v>Electro Sur Este2</v>
          </cell>
          <cell r="B12" t="str">
            <v>Electro Sur Este</v>
          </cell>
          <cell r="C12">
            <v>2</v>
          </cell>
          <cell r="D12">
            <v>1.0222</v>
          </cell>
          <cell r="E12">
            <v>1.0385</v>
          </cell>
          <cell r="F12">
            <v>1.1524</v>
          </cell>
          <cell r="G12">
            <v>1.2027</v>
          </cell>
          <cell r="H12">
            <v>320</v>
          </cell>
          <cell r="I12">
            <v>0.861</v>
          </cell>
          <cell r="J12">
            <v>0.79</v>
          </cell>
          <cell r="K12">
            <v>0.7</v>
          </cell>
          <cell r="L12">
            <v>0.62</v>
          </cell>
        </row>
        <row r="13">
          <cell r="A13" t="str">
            <v>Electro Puno2</v>
          </cell>
          <cell r="B13" t="str">
            <v>Electro Puno</v>
          </cell>
          <cell r="C13">
            <v>2</v>
          </cell>
          <cell r="D13">
            <v>1.0222</v>
          </cell>
          <cell r="E13">
            <v>1.0385</v>
          </cell>
          <cell r="F13">
            <v>1.1524</v>
          </cell>
          <cell r="G13">
            <v>1.2027</v>
          </cell>
          <cell r="H13">
            <v>320</v>
          </cell>
          <cell r="I13">
            <v>0.861</v>
          </cell>
          <cell r="J13">
            <v>0.79</v>
          </cell>
          <cell r="K13">
            <v>0.7</v>
          </cell>
          <cell r="L13">
            <v>0.62</v>
          </cell>
        </row>
        <row r="14">
          <cell r="A14" t="str">
            <v>Electro Sur Medio2</v>
          </cell>
          <cell r="B14" t="str">
            <v>Electro Sur Medio</v>
          </cell>
          <cell r="C14">
            <v>2</v>
          </cell>
          <cell r="D14">
            <v>1.0222</v>
          </cell>
          <cell r="E14">
            <v>1.0385</v>
          </cell>
          <cell r="F14">
            <v>1.1524</v>
          </cell>
          <cell r="G14">
            <v>1.2027</v>
          </cell>
          <cell r="H14">
            <v>320</v>
          </cell>
          <cell r="I14">
            <v>0.861</v>
          </cell>
          <cell r="J14">
            <v>0.79</v>
          </cell>
          <cell r="K14">
            <v>0.7</v>
          </cell>
          <cell r="L14">
            <v>0.62</v>
          </cell>
        </row>
        <row r="15">
          <cell r="A15" t="str">
            <v>Electro Ucayali2</v>
          </cell>
          <cell r="B15" t="str">
            <v>Electro Ucayali</v>
          </cell>
          <cell r="C15">
            <v>2</v>
          </cell>
          <cell r="D15">
            <v>1.0222</v>
          </cell>
          <cell r="E15">
            <v>1.0385</v>
          </cell>
          <cell r="F15">
            <v>1.1524</v>
          </cell>
          <cell r="G15">
            <v>1.2027</v>
          </cell>
          <cell r="H15">
            <v>320</v>
          </cell>
          <cell r="I15">
            <v>0.861</v>
          </cell>
          <cell r="J15">
            <v>0.79</v>
          </cell>
          <cell r="K15">
            <v>0.7</v>
          </cell>
          <cell r="L15">
            <v>0.62</v>
          </cell>
        </row>
        <row r="16">
          <cell r="A16" t="str">
            <v>Emsemsa2</v>
          </cell>
          <cell r="B16" t="str">
            <v>Emsemsa</v>
          </cell>
          <cell r="C16">
            <v>2</v>
          </cell>
          <cell r="D16">
            <v>1.0222</v>
          </cell>
          <cell r="E16">
            <v>1.0385</v>
          </cell>
          <cell r="F16">
            <v>1.1524</v>
          </cell>
          <cell r="G16">
            <v>1.2027</v>
          </cell>
          <cell r="H16">
            <v>320</v>
          </cell>
          <cell r="I16">
            <v>0.861</v>
          </cell>
          <cell r="J16">
            <v>0.79</v>
          </cell>
          <cell r="K16">
            <v>0.7</v>
          </cell>
          <cell r="L16">
            <v>0.62</v>
          </cell>
        </row>
        <row r="17">
          <cell r="A17" t="str">
            <v>Seal2</v>
          </cell>
          <cell r="B17" t="str">
            <v>Seal</v>
          </cell>
          <cell r="C17">
            <v>2</v>
          </cell>
          <cell r="D17">
            <v>1.0299</v>
          </cell>
          <cell r="E17">
            <v>1.0462</v>
          </cell>
          <cell r="F17">
            <v>1.1592</v>
          </cell>
          <cell r="G17">
            <v>1.2093</v>
          </cell>
          <cell r="H17">
            <v>320</v>
          </cell>
          <cell r="I17">
            <v>0.861</v>
          </cell>
          <cell r="J17">
            <v>0.79</v>
          </cell>
          <cell r="K17">
            <v>0.7</v>
          </cell>
          <cell r="L17">
            <v>0.62</v>
          </cell>
        </row>
        <row r="18">
          <cell r="A18" t="str">
            <v>Sersa2</v>
          </cell>
          <cell r="B18" t="str">
            <v>Sersa</v>
          </cell>
          <cell r="C18">
            <v>2</v>
          </cell>
          <cell r="D18">
            <v>1.0222</v>
          </cell>
          <cell r="E18">
            <v>1.0385</v>
          </cell>
          <cell r="F18">
            <v>1.1524</v>
          </cell>
          <cell r="G18">
            <v>1.2027</v>
          </cell>
          <cell r="H18">
            <v>320</v>
          </cell>
          <cell r="I18">
            <v>0.861</v>
          </cell>
          <cell r="J18">
            <v>0.79</v>
          </cell>
          <cell r="K18">
            <v>0.7</v>
          </cell>
          <cell r="L18">
            <v>0.62</v>
          </cell>
        </row>
        <row r="19">
          <cell r="A19" t="str">
            <v>Coelvisa3</v>
          </cell>
          <cell r="B19" t="str">
            <v>Coelvisa</v>
          </cell>
          <cell r="C19">
            <v>3</v>
          </cell>
          <cell r="D19">
            <v>1.0255</v>
          </cell>
          <cell r="E19">
            <v>1.0488</v>
          </cell>
          <cell r="F19">
            <v>1.1708</v>
          </cell>
          <cell r="G19">
            <v>1.2454</v>
          </cell>
          <cell r="H19">
            <v>300</v>
          </cell>
          <cell r="I19">
            <v>0.75</v>
          </cell>
          <cell r="J19">
            <v>0.752</v>
          </cell>
          <cell r="K19">
            <v>0.77</v>
          </cell>
          <cell r="L19">
            <v>0.66</v>
          </cell>
        </row>
        <row r="20">
          <cell r="A20" t="str">
            <v>Edecañete3</v>
          </cell>
          <cell r="B20" t="str">
            <v>Edecañete</v>
          </cell>
          <cell r="C20">
            <v>3</v>
          </cell>
          <cell r="D20">
            <v>1.0266</v>
          </cell>
          <cell r="E20">
            <v>1.0492</v>
          </cell>
          <cell r="F20">
            <v>1.1528</v>
          </cell>
          <cell r="G20">
            <v>1.2331</v>
          </cell>
          <cell r="H20">
            <v>300</v>
          </cell>
          <cell r="I20">
            <v>0.75</v>
          </cell>
          <cell r="J20">
            <v>0.752</v>
          </cell>
          <cell r="K20">
            <v>0.77</v>
          </cell>
          <cell r="L20">
            <v>0.66</v>
          </cell>
        </row>
        <row r="21">
          <cell r="A21" t="str">
            <v>Edelnor3</v>
          </cell>
          <cell r="B21" t="str">
            <v>Edelnor</v>
          </cell>
          <cell r="C21">
            <v>3</v>
          </cell>
          <cell r="D21">
            <v>1.0266</v>
          </cell>
          <cell r="E21">
            <v>1.0492</v>
          </cell>
          <cell r="F21">
            <v>1.1528</v>
          </cell>
          <cell r="G21">
            <v>1.2331</v>
          </cell>
          <cell r="H21">
            <v>300</v>
          </cell>
          <cell r="I21">
            <v>0.75</v>
          </cell>
          <cell r="J21">
            <v>0.752</v>
          </cell>
          <cell r="K21">
            <v>0.77</v>
          </cell>
          <cell r="L21">
            <v>0.66</v>
          </cell>
        </row>
        <row r="22">
          <cell r="A22" t="str">
            <v>Electro Centro3</v>
          </cell>
          <cell r="B22" t="str">
            <v>Electro Centro</v>
          </cell>
          <cell r="C22">
            <v>3</v>
          </cell>
          <cell r="D22">
            <v>1.0255</v>
          </cell>
          <cell r="E22">
            <v>1.0488</v>
          </cell>
          <cell r="F22">
            <v>1.1708</v>
          </cell>
          <cell r="G22">
            <v>1.2454</v>
          </cell>
          <cell r="H22">
            <v>300</v>
          </cell>
          <cell r="I22">
            <v>0.75</v>
          </cell>
          <cell r="J22">
            <v>0.752</v>
          </cell>
          <cell r="K22">
            <v>0.77</v>
          </cell>
          <cell r="L22">
            <v>0.66</v>
          </cell>
        </row>
        <row r="23">
          <cell r="A23" t="str">
            <v>Electro Norte3</v>
          </cell>
          <cell r="B23" t="str">
            <v>Electro Norte</v>
          </cell>
          <cell r="C23">
            <v>3</v>
          </cell>
          <cell r="D23">
            <v>1.0255</v>
          </cell>
          <cell r="E23">
            <v>1.0488</v>
          </cell>
          <cell r="F23">
            <v>1.1708</v>
          </cell>
          <cell r="G23">
            <v>1.2454</v>
          </cell>
          <cell r="H23">
            <v>300</v>
          </cell>
          <cell r="I23">
            <v>0.75</v>
          </cell>
          <cell r="J23">
            <v>0.752</v>
          </cell>
          <cell r="K23">
            <v>0.77</v>
          </cell>
          <cell r="L23">
            <v>0.66</v>
          </cell>
        </row>
        <row r="24">
          <cell r="A24" t="str">
            <v>Electro Norte Medio3</v>
          </cell>
          <cell r="B24" t="str">
            <v>Electro Norte Medio</v>
          </cell>
          <cell r="C24">
            <v>3</v>
          </cell>
          <cell r="D24">
            <v>1.0255</v>
          </cell>
          <cell r="E24">
            <v>1.0488</v>
          </cell>
          <cell r="F24">
            <v>1.2317</v>
          </cell>
          <cell r="G24">
            <v>1.3053</v>
          </cell>
          <cell r="H24">
            <v>300</v>
          </cell>
          <cell r="I24">
            <v>0.75</v>
          </cell>
          <cell r="J24">
            <v>0.752</v>
          </cell>
          <cell r="K24">
            <v>0.77</v>
          </cell>
          <cell r="L24">
            <v>0.66</v>
          </cell>
        </row>
        <row r="25">
          <cell r="A25" t="str">
            <v>Electro Nor Oeste3</v>
          </cell>
          <cell r="B25" t="str">
            <v>Electro Nor Oeste</v>
          </cell>
          <cell r="C25">
            <v>3</v>
          </cell>
          <cell r="D25">
            <v>1.0255</v>
          </cell>
          <cell r="E25">
            <v>1.0488</v>
          </cell>
          <cell r="F25">
            <v>1.1708</v>
          </cell>
          <cell r="G25">
            <v>1.2454</v>
          </cell>
          <cell r="H25">
            <v>300</v>
          </cell>
          <cell r="I25">
            <v>0.75</v>
          </cell>
          <cell r="J25">
            <v>0.752</v>
          </cell>
          <cell r="K25">
            <v>0.77</v>
          </cell>
          <cell r="L25">
            <v>0.66</v>
          </cell>
        </row>
        <row r="26">
          <cell r="A26" t="str">
            <v>Electro Oriente3</v>
          </cell>
          <cell r="B26" t="str">
            <v>Electro Oriente</v>
          </cell>
          <cell r="C26">
            <v>3</v>
          </cell>
          <cell r="D26">
            <v>1.0255</v>
          </cell>
          <cell r="E26">
            <v>1.0488</v>
          </cell>
          <cell r="F26">
            <v>1.1708</v>
          </cell>
          <cell r="G26">
            <v>1.2454</v>
          </cell>
          <cell r="H26">
            <v>300</v>
          </cell>
          <cell r="I26">
            <v>0.75</v>
          </cell>
          <cell r="J26">
            <v>0.752</v>
          </cell>
          <cell r="K26">
            <v>0.77</v>
          </cell>
          <cell r="L26">
            <v>0.66</v>
          </cell>
        </row>
        <row r="27">
          <cell r="A27" t="str">
            <v>Electro Sur3</v>
          </cell>
          <cell r="B27" t="str">
            <v>Electro Sur</v>
          </cell>
          <cell r="C27">
            <v>3</v>
          </cell>
          <cell r="D27">
            <v>1.0255</v>
          </cell>
          <cell r="E27">
            <v>1.0488</v>
          </cell>
          <cell r="F27">
            <v>1.1708</v>
          </cell>
          <cell r="G27">
            <v>1.2454</v>
          </cell>
          <cell r="H27">
            <v>300</v>
          </cell>
          <cell r="I27">
            <v>0.75</v>
          </cell>
          <cell r="J27">
            <v>0.752</v>
          </cell>
          <cell r="K27">
            <v>0.77</v>
          </cell>
          <cell r="L27">
            <v>0.66</v>
          </cell>
        </row>
        <row r="28">
          <cell r="A28" t="str">
            <v>Electro Sur Este3</v>
          </cell>
          <cell r="B28" t="str">
            <v>Electro Sur Este</v>
          </cell>
          <cell r="C28">
            <v>3</v>
          </cell>
          <cell r="D28">
            <v>1.0255</v>
          </cell>
          <cell r="E28">
            <v>1.0488</v>
          </cell>
          <cell r="F28">
            <v>1.1708</v>
          </cell>
          <cell r="G28">
            <v>1.2454</v>
          </cell>
          <cell r="H28">
            <v>300</v>
          </cell>
          <cell r="I28">
            <v>0.75</v>
          </cell>
          <cell r="J28">
            <v>0.752</v>
          </cell>
          <cell r="K28">
            <v>0.77</v>
          </cell>
          <cell r="L28">
            <v>0.66</v>
          </cell>
        </row>
        <row r="29">
          <cell r="A29" t="str">
            <v>Electro Sur Medio3</v>
          </cell>
          <cell r="B29" t="str">
            <v>Electro Sur Medio</v>
          </cell>
          <cell r="C29">
            <v>3</v>
          </cell>
          <cell r="D29">
            <v>1.0255</v>
          </cell>
          <cell r="E29">
            <v>1.0488</v>
          </cell>
          <cell r="F29">
            <v>1.1708</v>
          </cell>
          <cell r="G29">
            <v>1.2454</v>
          </cell>
          <cell r="H29">
            <v>300</v>
          </cell>
          <cell r="I29">
            <v>0.75</v>
          </cell>
          <cell r="J29">
            <v>0.752</v>
          </cell>
          <cell r="K29">
            <v>0.77</v>
          </cell>
          <cell r="L29">
            <v>0.66</v>
          </cell>
        </row>
        <row r="30">
          <cell r="A30" t="str">
            <v>Seal3</v>
          </cell>
          <cell r="B30" t="str">
            <v>Seal</v>
          </cell>
          <cell r="C30">
            <v>3</v>
          </cell>
          <cell r="D30">
            <v>1.0333</v>
          </cell>
          <cell r="E30">
            <v>1.0567</v>
          </cell>
          <cell r="F30">
            <v>1.1777</v>
          </cell>
          <cell r="G30">
            <v>1.2525</v>
          </cell>
          <cell r="H30">
            <v>300</v>
          </cell>
          <cell r="I30">
            <v>0.75</v>
          </cell>
          <cell r="J30">
            <v>0.752</v>
          </cell>
          <cell r="K30">
            <v>0.77</v>
          </cell>
          <cell r="L30">
            <v>0.66</v>
          </cell>
        </row>
        <row r="31">
          <cell r="A31" t="str">
            <v>Edelnor4</v>
          </cell>
          <cell r="B31" t="str">
            <v>Edelnor</v>
          </cell>
          <cell r="C31">
            <v>4</v>
          </cell>
          <cell r="D31">
            <v>1.0266</v>
          </cell>
          <cell r="E31">
            <v>1.0492</v>
          </cell>
          <cell r="F31">
            <v>1.1528</v>
          </cell>
          <cell r="G31">
            <v>1.2331</v>
          </cell>
          <cell r="H31">
            <v>275</v>
          </cell>
          <cell r="I31">
            <v>0.75</v>
          </cell>
          <cell r="J31">
            <v>0.752</v>
          </cell>
          <cell r="K31">
            <v>0.77</v>
          </cell>
          <cell r="L31">
            <v>0.66</v>
          </cell>
        </row>
        <row r="32">
          <cell r="A32" t="str">
            <v>Electro Centro4</v>
          </cell>
          <cell r="B32" t="str">
            <v>Electro Centro</v>
          </cell>
          <cell r="C32">
            <v>4</v>
          </cell>
          <cell r="D32">
            <v>1.0255</v>
          </cell>
          <cell r="E32">
            <v>1.0488</v>
          </cell>
          <cell r="F32">
            <v>1.1708</v>
          </cell>
          <cell r="G32">
            <v>1.2454</v>
          </cell>
          <cell r="H32">
            <v>275</v>
          </cell>
          <cell r="I32">
            <v>0.75</v>
          </cell>
          <cell r="J32">
            <v>0.752</v>
          </cell>
          <cell r="K32">
            <v>0.77</v>
          </cell>
          <cell r="L32">
            <v>0.66</v>
          </cell>
        </row>
        <row r="33">
          <cell r="A33" t="str">
            <v>Electro Sur4</v>
          </cell>
          <cell r="B33" t="str">
            <v>Electro Sur</v>
          </cell>
          <cell r="C33">
            <v>4</v>
          </cell>
          <cell r="D33">
            <v>1.0255</v>
          </cell>
          <cell r="E33">
            <v>1.0488</v>
          </cell>
          <cell r="F33">
            <v>1.1708</v>
          </cell>
          <cell r="G33">
            <v>1.2454</v>
          </cell>
          <cell r="H33">
            <v>275</v>
          </cell>
          <cell r="I33">
            <v>0.75</v>
          </cell>
          <cell r="J33">
            <v>0.752</v>
          </cell>
          <cell r="K33">
            <v>0.77</v>
          </cell>
          <cell r="L33">
            <v>0.66</v>
          </cell>
        </row>
        <row r="34">
          <cell r="A34" t="str">
            <v>Electro Sur Este4</v>
          </cell>
          <cell r="B34" t="str">
            <v>Electro Sur Este</v>
          </cell>
          <cell r="C34">
            <v>4</v>
          </cell>
          <cell r="D34">
            <v>1.0255</v>
          </cell>
          <cell r="E34">
            <v>1.0488</v>
          </cell>
          <cell r="F34">
            <v>1.1708</v>
          </cell>
          <cell r="G34">
            <v>1.2454</v>
          </cell>
          <cell r="H34">
            <v>275</v>
          </cell>
          <cell r="I34">
            <v>0.75</v>
          </cell>
          <cell r="J34">
            <v>0.752</v>
          </cell>
          <cell r="K34">
            <v>0.77</v>
          </cell>
          <cell r="L34">
            <v>0.66</v>
          </cell>
        </row>
        <row r="35">
          <cell r="A35" t="str">
            <v>Electro Sur Medio4</v>
          </cell>
          <cell r="B35" t="str">
            <v>Electro Sur Medio</v>
          </cell>
          <cell r="C35">
            <v>4</v>
          </cell>
          <cell r="D35">
            <v>1.0255</v>
          </cell>
          <cell r="E35">
            <v>1.0488</v>
          </cell>
          <cell r="F35">
            <v>1.1708</v>
          </cell>
          <cell r="G35">
            <v>1.2454</v>
          </cell>
          <cell r="H35">
            <v>275</v>
          </cell>
          <cell r="I35">
            <v>0.75</v>
          </cell>
          <cell r="J35">
            <v>0.752</v>
          </cell>
          <cell r="K35">
            <v>0.77</v>
          </cell>
          <cell r="L35">
            <v>0.66</v>
          </cell>
        </row>
        <row r="36">
          <cell r="A36" t="str">
            <v>Seal4</v>
          </cell>
          <cell r="B36" t="str">
            <v>Seal</v>
          </cell>
          <cell r="C36">
            <v>4</v>
          </cell>
          <cell r="D36">
            <v>1.0333</v>
          </cell>
          <cell r="E36">
            <v>1.0567</v>
          </cell>
          <cell r="F36">
            <v>1.1777</v>
          </cell>
          <cell r="G36">
            <v>1.2525</v>
          </cell>
          <cell r="H36">
            <v>275</v>
          </cell>
          <cell r="I36">
            <v>0.75</v>
          </cell>
          <cell r="J36">
            <v>0.752</v>
          </cell>
          <cell r="K36">
            <v>0.77</v>
          </cell>
          <cell r="L36">
            <v>0.66</v>
          </cell>
        </row>
      </sheetData>
      <sheetData sheetId="8">
        <row r="1">
          <cell r="A1" t="str">
            <v>Coincidencia</v>
          </cell>
          <cell r="B1">
            <v>1</v>
          </cell>
          <cell r="C1">
            <v>2</v>
          </cell>
          <cell r="D1">
            <v>3</v>
          </cell>
          <cell r="E1">
            <v>4</v>
          </cell>
        </row>
        <row r="2">
          <cell r="A2" t="str">
            <v>FCPPMT</v>
          </cell>
          <cell r="B2">
            <v>0.899</v>
          </cell>
          <cell r="C2">
            <v>0.861</v>
          </cell>
          <cell r="D2">
            <v>0.75</v>
          </cell>
          <cell r="E2">
            <v>0.75</v>
          </cell>
        </row>
        <row r="3">
          <cell r="A3" t="str">
            <v>FCPPBT</v>
          </cell>
          <cell r="B3">
            <v>0.876</v>
          </cell>
          <cell r="C3">
            <v>0.79</v>
          </cell>
          <cell r="D3">
            <v>0.752</v>
          </cell>
          <cell r="E3">
            <v>0.752</v>
          </cell>
        </row>
        <row r="4">
          <cell r="A4" t="str">
            <v>CMTPP</v>
          </cell>
          <cell r="B4">
            <v>0.7</v>
          </cell>
          <cell r="C4">
            <v>0.7</v>
          </cell>
          <cell r="D4">
            <v>0.77</v>
          </cell>
          <cell r="E4">
            <v>0.77</v>
          </cell>
        </row>
        <row r="5">
          <cell r="A5" t="str">
            <v>CBTPP</v>
          </cell>
          <cell r="B5">
            <v>0.61</v>
          </cell>
          <cell r="C5">
            <v>0.62</v>
          </cell>
          <cell r="D5">
            <v>0.66</v>
          </cell>
          <cell r="E5">
            <v>0.66</v>
          </cell>
        </row>
        <row r="6">
          <cell r="A6" t="str">
            <v>FCFPBT</v>
          </cell>
          <cell r="B6">
            <v>0.832</v>
          </cell>
          <cell r="C6">
            <v>0.587</v>
          </cell>
          <cell r="D6">
            <v>0.576</v>
          </cell>
          <cell r="E6">
            <v>0.576</v>
          </cell>
        </row>
        <row r="7">
          <cell r="A7" t="str">
            <v>FCFPMT</v>
          </cell>
          <cell r="B7">
            <v>0.905</v>
          </cell>
          <cell r="C7">
            <v>0.839</v>
          </cell>
          <cell r="D7">
            <v>0.713</v>
          </cell>
          <cell r="E7">
            <v>0.713</v>
          </cell>
        </row>
        <row r="8">
          <cell r="A8" t="str">
            <v>CMTFP</v>
          </cell>
          <cell r="B8">
            <v>0.49</v>
          </cell>
          <cell r="C8">
            <v>0.35</v>
          </cell>
          <cell r="D8">
            <v>0.38</v>
          </cell>
          <cell r="E8">
            <v>0.38</v>
          </cell>
        </row>
        <row r="9">
          <cell r="A9" t="str">
            <v>CBTFP</v>
          </cell>
          <cell r="B9">
            <v>0.37</v>
          </cell>
          <cell r="C9">
            <v>0.27</v>
          </cell>
          <cell r="D9">
            <v>0.28</v>
          </cell>
          <cell r="E9">
            <v>0.28</v>
          </cell>
        </row>
        <row r="10">
          <cell r="A10" t="str">
            <v>CBTPP-AP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</row>
        <row r="11">
          <cell r="A11" t="str">
            <v>VMTFP</v>
          </cell>
          <cell r="B11">
            <v>9.435411888</v>
          </cell>
          <cell r="C11">
            <v>6.7815635544</v>
          </cell>
          <cell r="D11">
            <v>17.684685471959998</v>
          </cell>
          <cell r="E11">
            <v>22.063632656000003</v>
          </cell>
        </row>
        <row r="12">
          <cell r="A12" t="str">
            <v>VMTPP</v>
          </cell>
          <cell r="B12">
            <v>9.05799541248</v>
          </cell>
          <cell r="C12">
            <v>6.510301012224</v>
          </cell>
          <cell r="D12">
            <v>16.977298053081597</v>
          </cell>
          <cell r="E12">
            <v>21.181087349760002</v>
          </cell>
        </row>
        <row r="13">
          <cell r="A13" t="str">
            <v>VBTFP</v>
          </cell>
          <cell r="B13">
            <v>33.005845911959995</v>
          </cell>
          <cell r="C13">
            <v>31.47299232896</v>
          </cell>
          <cell r="D13">
            <v>30.66178897652</v>
          </cell>
          <cell r="E13">
            <v>43.42504397601</v>
          </cell>
        </row>
        <row r="14">
          <cell r="A14" t="str">
            <v>VBTPP</v>
          </cell>
          <cell r="B14">
            <v>32.675787452840396</v>
          </cell>
          <cell r="C14">
            <v>31.1582624056704</v>
          </cell>
          <cell r="D14">
            <v>30.3551710867548</v>
          </cell>
          <cell r="E14">
            <v>42.9907935362499</v>
          </cell>
        </row>
        <row r="15">
          <cell r="A15" t="str">
            <v>CER</v>
          </cell>
          <cell r="B15">
            <v>4.274512</v>
          </cell>
          <cell r="C15">
            <v>4.274512</v>
          </cell>
          <cell r="D15">
            <v>4.274512</v>
          </cell>
          <cell r="E15">
            <v>4.274512</v>
          </cell>
        </row>
      </sheetData>
      <sheetData sheetId="13">
        <row r="1">
          <cell r="A1" t="str">
            <v>item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  <cell r="N1" t="str">
            <v>codse</v>
          </cell>
        </row>
        <row r="2">
          <cell r="A2" t="str">
            <v>pemat</v>
          </cell>
          <cell r="B2">
            <v>0.0052</v>
          </cell>
          <cell r="C2">
            <v>0.0052</v>
          </cell>
          <cell r="D2">
            <v>0.0052</v>
          </cell>
          <cell r="E2">
            <v>0.0052</v>
          </cell>
          <cell r="F2">
            <v>0.0052</v>
          </cell>
          <cell r="G2">
            <v>0.0052</v>
          </cell>
          <cell r="H2">
            <v>0.012</v>
          </cell>
          <cell r="I2">
            <v>0.0124</v>
          </cell>
          <cell r="J2">
            <v>0.0118</v>
          </cell>
          <cell r="K2">
            <v>0.01527</v>
          </cell>
          <cell r="L2">
            <v>0.011852</v>
          </cell>
          <cell r="M2">
            <v>0.013866</v>
          </cell>
          <cell r="N2" t="str">
            <v>Seal01</v>
          </cell>
        </row>
        <row r="3">
          <cell r="A3" t="str">
            <v>peat</v>
          </cell>
          <cell r="B3">
            <v>0.018452</v>
          </cell>
          <cell r="C3">
            <v>0.018403</v>
          </cell>
          <cell r="D3">
            <v>0.018406</v>
          </cell>
          <cell r="E3">
            <v>0.018354</v>
          </cell>
          <cell r="F3">
            <v>0.018295</v>
          </cell>
          <cell r="G3">
            <v>0.017983</v>
          </cell>
          <cell r="H3">
            <v>0.017148</v>
          </cell>
          <cell r="I3">
            <v>0.017349</v>
          </cell>
          <cell r="J3">
            <v>0.016931</v>
          </cell>
          <cell r="K3">
            <v>0.016304</v>
          </cell>
          <cell r="L3">
            <v>0.016949</v>
          </cell>
          <cell r="M3">
            <v>0.017447</v>
          </cell>
          <cell r="N3" t="str">
            <v>Seal01</v>
          </cell>
        </row>
        <row r="4">
          <cell r="A4" t="str">
            <v>ppmat</v>
          </cell>
          <cell r="B4">
            <v>0.0088</v>
          </cell>
          <cell r="C4">
            <v>0.0088</v>
          </cell>
          <cell r="D4">
            <v>0.0088</v>
          </cell>
          <cell r="E4">
            <v>0.0088</v>
          </cell>
          <cell r="F4">
            <v>0.0088</v>
          </cell>
          <cell r="G4">
            <v>0.0088</v>
          </cell>
          <cell r="H4">
            <v>0.0065</v>
          </cell>
          <cell r="I4">
            <v>0.0066</v>
          </cell>
          <cell r="J4">
            <v>0.0062</v>
          </cell>
          <cell r="K4">
            <v>0.008042</v>
          </cell>
          <cell r="L4">
            <v>0.005887</v>
          </cell>
          <cell r="M4">
            <v>0.007271</v>
          </cell>
          <cell r="N4" t="str">
            <v>Seal01</v>
          </cell>
        </row>
        <row r="5">
          <cell r="A5" t="str">
            <v>ppat</v>
          </cell>
          <cell r="B5">
            <v>0.0261</v>
          </cell>
          <cell r="C5">
            <v>0.0258</v>
          </cell>
          <cell r="D5">
            <v>0.0258</v>
          </cell>
          <cell r="E5">
            <v>0.026</v>
          </cell>
          <cell r="F5">
            <v>0.0254</v>
          </cell>
          <cell r="G5">
            <v>0.025</v>
          </cell>
          <cell r="H5">
            <v>0.0241</v>
          </cell>
          <cell r="I5">
            <v>0.0241</v>
          </cell>
          <cell r="J5">
            <v>0.0237</v>
          </cell>
          <cell r="K5">
            <v>0.0224</v>
          </cell>
          <cell r="L5">
            <v>0.0238</v>
          </cell>
          <cell r="M5">
            <v>0.0242</v>
          </cell>
          <cell r="N5" t="str">
            <v>Seal01</v>
          </cell>
        </row>
        <row r="6">
          <cell r="A6" t="str">
            <v>pemt</v>
          </cell>
          <cell r="B6">
            <v>0.0164</v>
          </cell>
          <cell r="C6">
            <v>0.0164</v>
          </cell>
          <cell r="D6">
            <v>0.0164</v>
          </cell>
          <cell r="E6">
            <v>0.0164</v>
          </cell>
          <cell r="F6">
            <v>0.0164</v>
          </cell>
          <cell r="G6">
            <v>0.0164</v>
          </cell>
          <cell r="H6">
            <v>0.0164</v>
          </cell>
          <cell r="I6">
            <v>0.0164</v>
          </cell>
          <cell r="J6">
            <v>0.0164</v>
          </cell>
          <cell r="K6">
            <v>0.0164</v>
          </cell>
          <cell r="L6">
            <v>0.0164</v>
          </cell>
          <cell r="M6">
            <v>0.0164</v>
          </cell>
          <cell r="N6" t="str">
            <v>Seal01</v>
          </cell>
        </row>
        <row r="7">
          <cell r="A7" t="str">
            <v>pebt</v>
          </cell>
          <cell r="N7" t="str">
            <v>Seal01</v>
          </cell>
        </row>
        <row r="8">
          <cell r="A8" t="str">
            <v>ppmt</v>
          </cell>
          <cell r="B8">
            <v>0.0206</v>
          </cell>
          <cell r="C8">
            <v>0.0206</v>
          </cell>
          <cell r="D8">
            <v>0.0206</v>
          </cell>
          <cell r="E8">
            <v>0.0206</v>
          </cell>
          <cell r="F8">
            <v>0.0206</v>
          </cell>
          <cell r="G8">
            <v>0.0206</v>
          </cell>
          <cell r="H8">
            <v>0.0206</v>
          </cell>
          <cell r="I8">
            <v>0.0206</v>
          </cell>
          <cell r="J8">
            <v>0.0206</v>
          </cell>
          <cell r="K8">
            <v>0.0206</v>
          </cell>
          <cell r="L8">
            <v>0.0206</v>
          </cell>
          <cell r="M8">
            <v>0.0206</v>
          </cell>
          <cell r="N8" t="str">
            <v>Seal01</v>
          </cell>
        </row>
        <row r="9">
          <cell r="A9" t="str">
            <v>ppbt</v>
          </cell>
          <cell r="N9" t="str">
            <v>Seal01</v>
          </cell>
        </row>
      </sheetData>
      <sheetData sheetId="14">
        <row r="1">
          <cell r="A1" t="str">
            <v>tarifa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  <cell r="N1" t="str">
            <v>codse</v>
          </cell>
        </row>
        <row r="2">
          <cell r="A2" t="str">
            <v>DCMAT1</v>
          </cell>
          <cell r="N2" t="str">
            <v>Seal01</v>
          </cell>
        </row>
        <row r="3">
          <cell r="A3" t="str">
            <v>DCAT1</v>
          </cell>
          <cell r="B3">
            <v>3313.6</v>
          </cell>
          <cell r="C3">
            <v>2560.3</v>
          </cell>
          <cell r="D3">
            <v>3112.8</v>
          </cell>
          <cell r="E3">
            <v>2364.2</v>
          </cell>
          <cell r="F3">
            <v>3023.6</v>
          </cell>
          <cell r="G3">
            <v>1802.23</v>
          </cell>
          <cell r="H3">
            <v>2849.7</v>
          </cell>
          <cell r="I3">
            <v>1675.2</v>
          </cell>
          <cell r="J3">
            <v>1255.4</v>
          </cell>
          <cell r="K3">
            <v>2721.5</v>
          </cell>
          <cell r="L3">
            <v>2300.3</v>
          </cell>
          <cell r="M3">
            <v>2340.1</v>
          </cell>
          <cell r="N3" t="str">
            <v>Seal01</v>
          </cell>
        </row>
        <row r="4">
          <cell r="A4" t="str">
            <v>DCAT2</v>
          </cell>
          <cell r="N4" t="str">
            <v>Seal01</v>
          </cell>
        </row>
        <row r="5">
          <cell r="A5" t="str">
            <v>DCMT1</v>
          </cell>
          <cell r="B5">
            <v>2499.4</v>
          </cell>
          <cell r="C5">
            <v>2541.4</v>
          </cell>
          <cell r="D5">
            <v>2164.9</v>
          </cell>
          <cell r="E5">
            <v>2572.6</v>
          </cell>
          <cell r="F5">
            <v>1997.2</v>
          </cell>
          <cell r="G5">
            <v>2504.7</v>
          </cell>
          <cell r="H5">
            <v>2560.1</v>
          </cell>
          <cell r="I5">
            <v>2260.9</v>
          </cell>
          <cell r="J5">
            <v>2251</v>
          </cell>
          <cell r="K5">
            <v>2502.6</v>
          </cell>
          <cell r="L5">
            <v>2576.7</v>
          </cell>
          <cell r="M5">
            <v>2580</v>
          </cell>
          <cell r="N5" t="str">
            <v>Seal01</v>
          </cell>
        </row>
        <row r="6">
          <cell r="A6" t="str">
            <v>DCBT1</v>
          </cell>
          <cell r="N6" t="str">
            <v>Seal01</v>
          </cell>
        </row>
      </sheetData>
      <sheetData sheetId="15">
        <row r="1">
          <cell r="A1" t="str">
            <v>TARIFA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</row>
        <row r="2">
          <cell r="A2" t="str">
            <v>AT1</v>
          </cell>
          <cell r="B2">
            <v>2218.859</v>
          </cell>
          <cell r="C2">
            <v>2001.156</v>
          </cell>
          <cell r="D2">
            <v>2067.172</v>
          </cell>
          <cell r="E2">
            <v>1450.453</v>
          </cell>
          <cell r="F2">
            <v>2026.804</v>
          </cell>
          <cell r="G2">
            <v>1441.076</v>
          </cell>
          <cell r="H2">
            <v>1810.595</v>
          </cell>
          <cell r="I2">
            <v>1911.959</v>
          </cell>
          <cell r="J2">
            <v>1734.352</v>
          </cell>
          <cell r="K2">
            <v>2324.867</v>
          </cell>
          <cell r="L2">
            <v>1516.894</v>
          </cell>
          <cell r="M2">
            <v>2080.829</v>
          </cell>
        </row>
        <row r="3">
          <cell r="A3" t="str">
            <v>AT2</v>
          </cell>
        </row>
        <row r="4">
          <cell r="A4" t="str">
            <v>BT1</v>
          </cell>
        </row>
        <row r="5">
          <cell r="A5" t="str">
            <v>BT2</v>
          </cell>
          <cell r="B5">
            <v>22.3</v>
          </cell>
          <cell r="C5">
            <v>22.203</v>
          </cell>
          <cell r="D5">
            <v>24.685</v>
          </cell>
          <cell r="E5">
            <v>21.987</v>
          </cell>
          <cell r="F5">
            <v>27.791</v>
          </cell>
          <cell r="G5">
            <v>29.295</v>
          </cell>
          <cell r="H5">
            <v>29.152</v>
          </cell>
          <cell r="I5">
            <v>32.412</v>
          </cell>
          <cell r="J5">
            <v>29.465</v>
          </cell>
          <cell r="K5">
            <v>26.358</v>
          </cell>
          <cell r="L5">
            <v>26.555</v>
          </cell>
          <cell r="M5">
            <v>25.344</v>
          </cell>
        </row>
        <row r="6">
          <cell r="A6" t="str">
            <v>BT3FP</v>
          </cell>
          <cell r="B6">
            <v>20.863</v>
          </cell>
          <cell r="C6">
            <v>19.359</v>
          </cell>
          <cell r="D6">
            <v>21.123</v>
          </cell>
          <cell r="E6">
            <v>19.216</v>
          </cell>
          <cell r="F6">
            <v>80.787</v>
          </cell>
          <cell r="G6">
            <v>86.379</v>
          </cell>
          <cell r="H6">
            <v>83.019</v>
          </cell>
          <cell r="I6">
            <v>59.691</v>
          </cell>
          <cell r="J6">
            <v>53.104</v>
          </cell>
          <cell r="K6">
            <v>58.001</v>
          </cell>
          <cell r="L6">
            <v>75.782</v>
          </cell>
          <cell r="M6">
            <v>76.756</v>
          </cell>
        </row>
        <row r="7">
          <cell r="A7" t="str">
            <v>BT3P</v>
          </cell>
          <cell r="B7">
            <v>27.194</v>
          </cell>
          <cell r="C7">
            <v>29.082</v>
          </cell>
          <cell r="D7">
            <v>31.105</v>
          </cell>
          <cell r="E7">
            <v>34.684</v>
          </cell>
          <cell r="F7">
            <v>63.98</v>
          </cell>
          <cell r="G7">
            <v>53.105</v>
          </cell>
          <cell r="H7">
            <v>55.584</v>
          </cell>
          <cell r="I7">
            <v>90.167</v>
          </cell>
          <cell r="J7">
            <v>92.622</v>
          </cell>
          <cell r="K7">
            <v>84.94</v>
          </cell>
          <cell r="L7">
            <v>61.911</v>
          </cell>
          <cell r="M7">
            <v>63.238</v>
          </cell>
        </row>
        <row r="8">
          <cell r="A8" t="str">
            <v>BT4AP</v>
          </cell>
          <cell r="B8">
            <v>2067.316</v>
          </cell>
          <cell r="C8">
            <v>1965.643</v>
          </cell>
          <cell r="D8">
            <v>2014.752</v>
          </cell>
          <cell r="E8">
            <v>2028.672</v>
          </cell>
          <cell r="F8">
            <v>2102.953</v>
          </cell>
          <cell r="G8">
            <v>1971.18</v>
          </cell>
          <cell r="H8">
            <v>2022.415</v>
          </cell>
          <cell r="I8">
            <v>1982.053</v>
          </cell>
          <cell r="J8">
            <v>1987.812</v>
          </cell>
          <cell r="K8">
            <v>2100.498</v>
          </cell>
          <cell r="L8">
            <v>2271.384</v>
          </cell>
          <cell r="M8">
            <v>2076.467</v>
          </cell>
        </row>
        <row r="9">
          <cell r="A9" t="str">
            <v>BT4FP</v>
          </cell>
          <cell r="B9">
            <v>1076.269</v>
          </cell>
          <cell r="C9">
            <v>1006.226</v>
          </cell>
          <cell r="D9">
            <v>1028.73</v>
          </cell>
          <cell r="E9">
            <v>1058.837</v>
          </cell>
          <cell r="F9">
            <v>922.083</v>
          </cell>
          <cell r="G9">
            <v>914.83</v>
          </cell>
          <cell r="H9">
            <v>962.27</v>
          </cell>
          <cell r="I9">
            <v>976.891</v>
          </cell>
          <cell r="J9">
            <v>948.792</v>
          </cell>
          <cell r="K9">
            <v>934.523</v>
          </cell>
          <cell r="L9">
            <v>919.612</v>
          </cell>
          <cell r="M9">
            <v>928.487</v>
          </cell>
        </row>
        <row r="10">
          <cell r="A10" t="str">
            <v>BT4P</v>
          </cell>
          <cell r="B10">
            <v>317.233</v>
          </cell>
          <cell r="C10">
            <v>381.327</v>
          </cell>
          <cell r="D10">
            <v>446.554</v>
          </cell>
          <cell r="E10">
            <v>343.187</v>
          </cell>
          <cell r="F10">
            <v>353.403</v>
          </cell>
          <cell r="G10">
            <v>304.98</v>
          </cell>
          <cell r="H10">
            <v>275.25</v>
          </cell>
          <cell r="I10">
            <v>297.245</v>
          </cell>
          <cell r="J10">
            <v>299.425</v>
          </cell>
          <cell r="K10">
            <v>303.059</v>
          </cell>
          <cell r="L10">
            <v>303.774</v>
          </cell>
          <cell r="M10">
            <v>270.796</v>
          </cell>
        </row>
        <row r="11">
          <cell r="A11" t="str">
            <v>BT5</v>
          </cell>
          <cell r="B11">
            <v>14161.292</v>
          </cell>
          <cell r="C11">
            <v>13943.016</v>
          </cell>
          <cell r="D11">
            <v>13799.907</v>
          </cell>
          <cell r="E11">
            <v>14153.564</v>
          </cell>
          <cell r="F11">
            <v>14132.831</v>
          </cell>
          <cell r="G11">
            <v>14112.38</v>
          </cell>
          <cell r="H11">
            <v>14422.12</v>
          </cell>
          <cell r="I11">
            <v>14245.395</v>
          </cell>
          <cell r="J11">
            <v>14222.43</v>
          </cell>
          <cell r="K11">
            <v>14236.727</v>
          </cell>
          <cell r="L11">
            <v>14440.082</v>
          </cell>
          <cell r="M11">
            <v>14291.69</v>
          </cell>
        </row>
        <row r="12">
          <cell r="A12" t="str">
            <v>MAT1</v>
          </cell>
        </row>
        <row r="13">
          <cell r="A13" t="str">
            <v>MT1</v>
          </cell>
          <cell r="B13">
            <v>1311.577</v>
          </cell>
          <cell r="C13">
            <v>1450.022</v>
          </cell>
          <cell r="D13">
            <v>1208.037</v>
          </cell>
          <cell r="E13">
            <v>1363.058</v>
          </cell>
          <cell r="F13">
            <v>1422.042</v>
          </cell>
          <cell r="G13">
            <v>1462.933</v>
          </cell>
          <cell r="H13">
            <v>1224.953</v>
          </cell>
          <cell r="I13">
            <v>1344.452</v>
          </cell>
          <cell r="J13">
            <v>1368.582</v>
          </cell>
          <cell r="K13">
            <v>1451.448</v>
          </cell>
          <cell r="L13">
            <v>1117.504</v>
          </cell>
          <cell r="M13">
            <v>1458.11</v>
          </cell>
        </row>
        <row r="14">
          <cell r="A14" t="str">
            <v>MT2</v>
          </cell>
          <cell r="B14">
            <v>560.484</v>
          </cell>
          <cell r="C14">
            <v>639.331</v>
          </cell>
          <cell r="D14">
            <v>593.562</v>
          </cell>
          <cell r="E14">
            <v>574.309</v>
          </cell>
          <cell r="F14">
            <v>212.732</v>
          </cell>
          <cell r="G14">
            <v>215.571</v>
          </cell>
          <cell r="H14">
            <v>206.598</v>
          </cell>
          <cell r="I14">
            <v>267.46</v>
          </cell>
          <cell r="J14">
            <v>285.032</v>
          </cell>
          <cell r="K14">
            <v>291.758</v>
          </cell>
          <cell r="L14">
            <v>253.742</v>
          </cell>
          <cell r="M14">
            <v>261.941</v>
          </cell>
        </row>
        <row r="15">
          <cell r="A15" t="str">
            <v>MT3FP</v>
          </cell>
          <cell r="B15">
            <v>1974.433</v>
          </cell>
          <cell r="C15">
            <v>2140.591</v>
          </cell>
          <cell r="D15">
            <v>2469.652</v>
          </cell>
          <cell r="E15">
            <v>2415.606</v>
          </cell>
          <cell r="F15">
            <v>2683.255</v>
          </cell>
          <cell r="G15">
            <v>2106.667</v>
          </cell>
          <cell r="H15">
            <v>2580.654</v>
          </cell>
          <cell r="I15">
            <v>2676.136</v>
          </cell>
          <cell r="J15">
            <v>1443.634</v>
          </cell>
          <cell r="K15">
            <v>1888.421</v>
          </cell>
          <cell r="L15">
            <v>1995.163</v>
          </cell>
          <cell r="M15">
            <v>2625.23</v>
          </cell>
        </row>
        <row r="16">
          <cell r="A16" t="str">
            <v>MT3P</v>
          </cell>
          <cell r="B16">
            <v>2546.948</v>
          </cell>
          <cell r="C16">
            <v>2494.076</v>
          </cell>
          <cell r="D16">
            <v>2252.293</v>
          </cell>
          <cell r="E16">
            <v>2075.241</v>
          </cell>
          <cell r="F16">
            <v>3172.082</v>
          </cell>
          <cell r="G16">
            <v>3637.389</v>
          </cell>
          <cell r="H16">
            <v>3225.328</v>
          </cell>
          <cell r="I16">
            <v>2998.877</v>
          </cell>
          <cell r="J16">
            <v>4117.711</v>
          </cell>
          <cell r="K16">
            <v>3793.052</v>
          </cell>
          <cell r="L16">
            <v>3730.899</v>
          </cell>
          <cell r="M16">
            <v>2783.912</v>
          </cell>
        </row>
        <row r="17">
          <cell r="A17" t="str">
            <v>MT4FP</v>
          </cell>
          <cell r="B17">
            <v>939.5</v>
          </cell>
          <cell r="C17">
            <v>902.718</v>
          </cell>
          <cell r="D17">
            <v>1208.075</v>
          </cell>
          <cell r="E17">
            <v>1111.063</v>
          </cell>
          <cell r="F17">
            <v>1083.512</v>
          </cell>
          <cell r="G17">
            <v>952.706</v>
          </cell>
          <cell r="H17">
            <v>1060.235</v>
          </cell>
          <cell r="I17">
            <v>842.264</v>
          </cell>
          <cell r="J17">
            <v>953.365</v>
          </cell>
          <cell r="K17">
            <v>977.154</v>
          </cell>
          <cell r="L17">
            <v>1115.944</v>
          </cell>
          <cell r="M17">
            <v>1190.905</v>
          </cell>
        </row>
        <row r="18">
          <cell r="A18" t="str">
            <v>MT4P</v>
          </cell>
          <cell r="B18">
            <v>721.657</v>
          </cell>
          <cell r="C18">
            <v>917.945</v>
          </cell>
          <cell r="D18">
            <v>561.782</v>
          </cell>
          <cell r="E18">
            <v>538.735</v>
          </cell>
          <cell r="F18">
            <v>345.386</v>
          </cell>
          <cell r="G18">
            <v>738.268</v>
          </cell>
          <cell r="H18">
            <v>709.096</v>
          </cell>
          <cell r="I18">
            <v>985.883</v>
          </cell>
          <cell r="J18">
            <v>803.878</v>
          </cell>
          <cell r="K18">
            <v>750.618</v>
          </cell>
          <cell r="L18">
            <v>497.497</v>
          </cell>
          <cell r="M18">
            <v>409.516</v>
          </cell>
        </row>
      </sheetData>
      <sheetData sheetId="16">
        <row r="1">
          <cell r="A1" t="str">
            <v>TARIFA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  <cell r="N1" t="str">
            <v>codse</v>
          </cell>
        </row>
        <row r="2">
          <cell r="A2" t="str">
            <v>BT3P</v>
          </cell>
          <cell r="B2">
            <v>53.5</v>
          </cell>
          <cell r="C2">
            <v>68.5</v>
          </cell>
          <cell r="D2">
            <v>67.1</v>
          </cell>
          <cell r="E2">
            <v>73.5</v>
          </cell>
          <cell r="F2">
            <v>131.3</v>
          </cell>
          <cell r="G2">
            <v>117.8</v>
          </cell>
          <cell r="H2">
            <v>131.5</v>
          </cell>
          <cell r="I2">
            <v>214.9</v>
          </cell>
          <cell r="J2">
            <v>281</v>
          </cell>
          <cell r="K2">
            <v>202.5</v>
          </cell>
          <cell r="L2">
            <v>143.2</v>
          </cell>
          <cell r="M2">
            <v>144.9</v>
          </cell>
          <cell r="N2" t="str">
            <v>Seal01</v>
          </cell>
        </row>
        <row r="3">
          <cell r="A3" t="str">
            <v>BT3FP</v>
          </cell>
          <cell r="B3">
            <v>178.5</v>
          </cell>
          <cell r="C3">
            <v>159.5</v>
          </cell>
          <cell r="D3">
            <v>155.9</v>
          </cell>
          <cell r="E3">
            <v>156.1</v>
          </cell>
          <cell r="F3">
            <v>364.1</v>
          </cell>
          <cell r="G3">
            <v>377.1</v>
          </cell>
          <cell r="H3">
            <v>365.3</v>
          </cell>
          <cell r="I3">
            <v>281.2</v>
          </cell>
          <cell r="J3">
            <v>215.8</v>
          </cell>
          <cell r="K3">
            <v>297.5</v>
          </cell>
          <cell r="L3">
            <v>358.1</v>
          </cell>
          <cell r="M3">
            <v>359</v>
          </cell>
          <cell r="N3" t="str">
            <v>Seal01</v>
          </cell>
        </row>
        <row r="4">
          <cell r="A4" t="str">
            <v>BT4P</v>
          </cell>
          <cell r="B4">
            <v>930.1</v>
          </cell>
          <cell r="C4">
            <v>1268.7</v>
          </cell>
          <cell r="D4">
            <v>1446.6</v>
          </cell>
          <cell r="E4">
            <v>1164.3</v>
          </cell>
          <cell r="F4">
            <v>1036.6</v>
          </cell>
          <cell r="G4">
            <v>919.1</v>
          </cell>
          <cell r="H4">
            <v>872.2</v>
          </cell>
          <cell r="I4">
            <v>875.8</v>
          </cell>
          <cell r="J4">
            <v>941.6</v>
          </cell>
          <cell r="K4">
            <v>845</v>
          </cell>
          <cell r="L4">
            <v>960.9</v>
          </cell>
          <cell r="M4">
            <v>821.5</v>
          </cell>
          <cell r="N4" t="str">
            <v>Seal01</v>
          </cell>
        </row>
        <row r="5">
          <cell r="A5" t="str">
            <v>BT4FP</v>
          </cell>
          <cell r="B5">
            <v>7822.7</v>
          </cell>
          <cell r="C5">
            <v>7452.1</v>
          </cell>
          <cell r="D5">
            <v>7171.6</v>
          </cell>
          <cell r="E5">
            <v>7237.9</v>
          </cell>
          <cell r="F5">
            <v>6470.5</v>
          </cell>
          <cell r="G5">
            <v>6347.5</v>
          </cell>
          <cell r="H5">
            <v>6480.4</v>
          </cell>
          <cell r="I5">
            <v>6427.8</v>
          </cell>
          <cell r="J5">
            <v>6231</v>
          </cell>
          <cell r="K5">
            <v>6183.6</v>
          </cell>
          <cell r="L5">
            <v>6037.4</v>
          </cell>
          <cell r="M5">
            <v>6155.1</v>
          </cell>
          <cell r="N5" t="str">
            <v>Seal01</v>
          </cell>
        </row>
        <row r="6">
          <cell r="A6" t="str">
            <v>BT4AP</v>
          </cell>
          <cell r="B6">
            <v>5557.3</v>
          </cell>
          <cell r="C6">
            <v>5648.4</v>
          </cell>
          <cell r="D6">
            <v>5416</v>
          </cell>
          <cell r="E6">
            <v>5635.2</v>
          </cell>
          <cell r="F6">
            <v>5653.1</v>
          </cell>
          <cell r="G6">
            <v>5475.5</v>
          </cell>
          <cell r="H6">
            <v>5436.6</v>
          </cell>
          <cell r="I6">
            <v>5328.1</v>
          </cell>
          <cell r="J6">
            <v>5521.7</v>
          </cell>
          <cell r="K6">
            <v>5646.5</v>
          </cell>
          <cell r="L6">
            <v>6309.4</v>
          </cell>
          <cell r="M6">
            <v>5581.9</v>
          </cell>
          <cell r="N6" t="str">
            <v>Seal01</v>
          </cell>
        </row>
        <row r="7">
          <cell r="A7" t="str">
            <v>BT6</v>
          </cell>
          <cell r="B7">
            <v>17.4</v>
          </cell>
          <cell r="C7">
            <v>17.4</v>
          </cell>
          <cell r="D7">
            <v>17.4</v>
          </cell>
          <cell r="E7">
            <v>17.4</v>
          </cell>
          <cell r="F7">
            <v>19</v>
          </cell>
          <cell r="G7">
            <v>18.4</v>
          </cell>
          <cell r="H7">
            <v>20.4</v>
          </cell>
          <cell r="I7">
            <v>23.8</v>
          </cell>
          <cell r="J7">
            <v>23.8</v>
          </cell>
          <cell r="K7">
            <v>23.7</v>
          </cell>
          <cell r="L7">
            <v>25.3</v>
          </cell>
          <cell r="M7">
            <v>21.9</v>
          </cell>
          <cell r="N7" t="str">
            <v>Seal01</v>
          </cell>
        </row>
        <row r="8">
          <cell r="A8" t="str">
            <v>MAT1</v>
          </cell>
          <cell r="N8" t="str">
            <v>Seal01</v>
          </cell>
        </row>
        <row r="9">
          <cell r="A9" t="str">
            <v>AT1</v>
          </cell>
          <cell r="B9">
            <v>4062.4</v>
          </cell>
          <cell r="C9">
            <v>3799.2</v>
          </cell>
          <cell r="D9">
            <v>4024.4</v>
          </cell>
          <cell r="E9">
            <v>4024.4</v>
          </cell>
          <cell r="F9">
            <v>4024.4</v>
          </cell>
          <cell r="G9">
            <v>4024.4</v>
          </cell>
          <cell r="H9">
            <v>4024.4</v>
          </cell>
          <cell r="I9">
            <v>4024.4</v>
          </cell>
          <cell r="J9">
            <v>4024.4</v>
          </cell>
          <cell r="K9">
            <v>4024.4</v>
          </cell>
          <cell r="L9">
            <v>4024.4</v>
          </cell>
          <cell r="M9">
            <v>4024.4</v>
          </cell>
          <cell r="N9" t="str">
            <v>Seal01</v>
          </cell>
        </row>
        <row r="10">
          <cell r="A10" t="str">
            <v>AT2</v>
          </cell>
          <cell r="N10" t="str">
            <v>Seal01</v>
          </cell>
        </row>
        <row r="11">
          <cell r="A11" t="str">
            <v>MT1</v>
          </cell>
          <cell r="B11">
            <v>2887.7</v>
          </cell>
          <cell r="C11">
            <v>2874</v>
          </cell>
          <cell r="D11">
            <v>2842.4</v>
          </cell>
          <cell r="E11">
            <v>2981.8</v>
          </cell>
          <cell r="F11">
            <v>2930.2</v>
          </cell>
          <cell r="G11">
            <v>2955.1</v>
          </cell>
          <cell r="H11">
            <v>2965.1</v>
          </cell>
          <cell r="I11">
            <v>3020.2</v>
          </cell>
          <cell r="J11">
            <v>2876.9</v>
          </cell>
          <cell r="K11">
            <v>3004.8</v>
          </cell>
          <cell r="L11">
            <v>3008.8</v>
          </cell>
          <cell r="M11">
            <v>3064.2</v>
          </cell>
          <cell r="N11" t="str">
            <v>Seal01</v>
          </cell>
        </row>
        <row r="12">
          <cell r="A12" t="str">
            <v>MT2</v>
          </cell>
          <cell r="B12">
            <v>1461</v>
          </cell>
          <cell r="C12">
            <v>1459.8</v>
          </cell>
          <cell r="D12">
            <v>1449.6</v>
          </cell>
          <cell r="E12">
            <v>1453.7</v>
          </cell>
          <cell r="F12">
            <v>222</v>
          </cell>
          <cell r="G12">
            <v>226.1</v>
          </cell>
          <cell r="H12">
            <v>227.6</v>
          </cell>
          <cell r="I12">
            <v>234.9</v>
          </cell>
          <cell r="J12">
            <v>235.3</v>
          </cell>
          <cell r="K12">
            <v>232.2</v>
          </cell>
          <cell r="L12">
            <v>207.2</v>
          </cell>
          <cell r="M12">
            <v>205.6</v>
          </cell>
          <cell r="N12" t="str">
            <v>Seal01</v>
          </cell>
        </row>
        <row r="13">
          <cell r="A13" t="str">
            <v>BT1</v>
          </cell>
          <cell r="N13" t="str">
            <v>Seal01</v>
          </cell>
        </row>
        <row r="14">
          <cell r="A14" t="str">
            <v>BT2</v>
          </cell>
          <cell r="B14">
            <v>86.5</v>
          </cell>
          <cell r="C14">
            <v>85.5</v>
          </cell>
          <cell r="D14">
            <v>84.6</v>
          </cell>
          <cell r="E14">
            <v>81.6</v>
          </cell>
          <cell r="F14">
            <v>97.1</v>
          </cell>
          <cell r="G14">
            <v>100.6</v>
          </cell>
          <cell r="H14">
            <v>105.7</v>
          </cell>
          <cell r="I14">
            <v>98.4</v>
          </cell>
          <cell r="J14">
            <v>96.8</v>
          </cell>
          <cell r="K14">
            <v>77.1</v>
          </cell>
          <cell r="L14">
            <v>69.5</v>
          </cell>
          <cell r="M14">
            <v>67.8</v>
          </cell>
          <cell r="N14" t="str">
            <v>Seal01</v>
          </cell>
        </row>
        <row r="15">
          <cell r="A15" t="str">
            <v>MT3P</v>
          </cell>
          <cell r="B15">
            <v>6042.7</v>
          </cell>
          <cell r="C15">
            <v>5796.1</v>
          </cell>
          <cell r="D15">
            <v>4617.7</v>
          </cell>
          <cell r="E15">
            <v>4790.7</v>
          </cell>
          <cell r="F15">
            <v>6253.5</v>
          </cell>
          <cell r="G15">
            <v>7403.1</v>
          </cell>
          <cell r="H15">
            <v>6815.3</v>
          </cell>
          <cell r="I15">
            <v>6569.6</v>
          </cell>
          <cell r="J15">
            <v>9775.1</v>
          </cell>
          <cell r="K15">
            <v>8769.5</v>
          </cell>
          <cell r="L15">
            <v>8539.7</v>
          </cell>
          <cell r="M15">
            <v>6240.5</v>
          </cell>
          <cell r="N15" t="str">
            <v>Seal01</v>
          </cell>
        </row>
        <row r="16">
          <cell r="A16" t="str">
            <v>MT3FP</v>
          </cell>
          <cell r="B16">
            <v>7065.4</v>
          </cell>
          <cell r="C16">
            <v>7331.7</v>
          </cell>
          <cell r="D16">
            <v>8511.6</v>
          </cell>
          <cell r="E16">
            <v>8405.5</v>
          </cell>
          <cell r="F16">
            <v>8664.6</v>
          </cell>
          <cell r="G16">
            <v>7735</v>
          </cell>
          <cell r="H16">
            <v>8454</v>
          </cell>
          <cell r="I16">
            <v>9186.2</v>
          </cell>
          <cell r="J16">
            <v>6022.5</v>
          </cell>
          <cell r="K16">
            <v>7081.4</v>
          </cell>
          <cell r="L16">
            <v>7360.3</v>
          </cell>
          <cell r="M16">
            <v>9740.1</v>
          </cell>
          <cell r="N16" t="str">
            <v>Seal01</v>
          </cell>
        </row>
        <row r="17">
          <cell r="A17" t="str">
            <v>MT4P</v>
          </cell>
          <cell r="B17">
            <v>2207.9</v>
          </cell>
          <cell r="C17">
            <v>2450.1</v>
          </cell>
          <cell r="D17">
            <v>1375.3</v>
          </cell>
          <cell r="E17">
            <v>1571.6</v>
          </cell>
          <cell r="F17">
            <v>1284.6</v>
          </cell>
          <cell r="G17">
            <v>2112.2</v>
          </cell>
          <cell r="H17">
            <v>2083.7</v>
          </cell>
          <cell r="I17">
            <v>3052.7</v>
          </cell>
          <cell r="J17">
            <v>2632.2</v>
          </cell>
          <cell r="K17">
            <v>2526.4</v>
          </cell>
          <cell r="L17">
            <v>1620.9</v>
          </cell>
          <cell r="M17">
            <v>1215.5</v>
          </cell>
          <cell r="N17" t="str">
            <v>Seal01</v>
          </cell>
        </row>
        <row r="18">
          <cell r="A18" t="str">
            <v>MT4FP</v>
          </cell>
          <cell r="B18">
            <v>4299.7</v>
          </cell>
          <cell r="C18">
            <v>4069.3</v>
          </cell>
          <cell r="D18">
            <v>5198.2</v>
          </cell>
          <cell r="E18">
            <v>5150.2</v>
          </cell>
          <cell r="F18">
            <v>4929.4</v>
          </cell>
          <cell r="G18">
            <v>4457.8</v>
          </cell>
          <cell r="H18">
            <v>4534.6</v>
          </cell>
          <cell r="I18">
            <v>3575.2</v>
          </cell>
          <cell r="J18">
            <v>3983.8</v>
          </cell>
          <cell r="K18">
            <v>4195.6</v>
          </cell>
          <cell r="L18">
            <v>5093.2</v>
          </cell>
          <cell r="M18">
            <v>5519.4</v>
          </cell>
          <cell r="N18" t="str">
            <v>Seal01</v>
          </cell>
        </row>
      </sheetData>
      <sheetData sheetId="17">
        <row r="1">
          <cell r="A1" t="str">
            <v>mes</v>
          </cell>
          <cell r="B1" t="str">
            <v>facturacion</v>
          </cell>
          <cell r="C1" t="str">
            <v>ce</v>
          </cell>
          <cell r="D1" t="str">
            <v>cp</v>
          </cell>
          <cell r="E1" t="str">
            <v>codse</v>
          </cell>
          <cell r="F1" t="str">
            <v>Pm</v>
          </cell>
          <cell r="G1" t="str">
            <v>Ndias</v>
          </cell>
          <cell r="H1" t="str">
            <v>MW.h</v>
          </cell>
          <cell r="I1" t="str">
            <v>kW</v>
          </cell>
        </row>
        <row r="2">
          <cell r="A2">
            <v>1</v>
          </cell>
          <cell r="B2">
            <v>724167.04</v>
          </cell>
          <cell r="C2">
            <v>15.54</v>
          </cell>
          <cell r="D2">
            <v>72.5</v>
          </cell>
          <cell r="E2" t="str">
            <v>Seal01</v>
          </cell>
          <cell r="F2">
            <v>35.02924731182796</v>
          </cell>
          <cell r="G2">
            <v>31</v>
          </cell>
          <cell r="H2">
            <v>2067.321154672593</v>
          </cell>
          <cell r="I2">
            <v>5557.314931915572</v>
          </cell>
        </row>
        <row r="3">
          <cell r="A3">
            <v>2</v>
          </cell>
          <cell r="B3">
            <v>734947.88</v>
          </cell>
          <cell r="C3">
            <v>16.45</v>
          </cell>
          <cell r="D3">
            <v>72.87</v>
          </cell>
          <cell r="E3" t="str">
            <v>Seal01</v>
          </cell>
          <cell r="F3">
            <v>37.389655172413796</v>
          </cell>
          <cell r="G3">
            <v>29</v>
          </cell>
          <cell r="H3">
            <v>1965.6449801715391</v>
          </cell>
          <cell r="I3">
            <v>5648.405115435457</v>
          </cell>
        </row>
        <row r="4">
          <cell r="A4">
            <v>3</v>
          </cell>
          <cell r="B4">
            <v>726096.83</v>
          </cell>
          <cell r="C4">
            <v>16.45</v>
          </cell>
          <cell r="D4">
            <v>72.87</v>
          </cell>
          <cell r="E4" t="str">
            <v>Seal01</v>
          </cell>
          <cell r="F4">
            <v>36.038709677419355</v>
          </cell>
          <cell r="G4">
            <v>31</v>
          </cell>
          <cell r="H4">
            <v>2014.7692203723593</v>
          </cell>
          <cell r="I4">
            <v>5416.046291323546</v>
          </cell>
        </row>
        <row r="5">
          <cell r="A5">
            <v>4</v>
          </cell>
          <cell r="B5">
            <v>744347.51</v>
          </cell>
          <cell r="C5">
            <v>16.45</v>
          </cell>
          <cell r="D5">
            <v>72.87</v>
          </cell>
          <cell r="E5" t="str">
            <v>Seal01</v>
          </cell>
          <cell r="F5">
            <v>36.69166666666666</v>
          </cell>
          <cell r="G5">
            <v>30</v>
          </cell>
          <cell r="H5">
            <v>2028.655489439019</v>
          </cell>
          <cell r="I5">
            <v>5635.154137330608</v>
          </cell>
        </row>
        <row r="6">
          <cell r="A6">
            <v>5</v>
          </cell>
          <cell r="B6">
            <v>719711.91</v>
          </cell>
          <cell r="C6">
            <v>14.88</v>
          </cell>
          <cell r="D6">
            <v>71.96</v>
          </cell>
          <cell r="E6" t="str">
            <v>Seal01</v>
          </cell>
          <cell r="F6">
            <v>34.22408602150537</v>
          </cell>
          <cell r="G6">
            <v>31</v>
          </cell>
          <cell r="H6">
            <v>2102.939752862224</v>
          </cell>
          <cell r="I6">
            <v>5653.063851780172</v>
          </cell>
        </row>
        <row r="7">
          <cell r="A7">
            <v>6</v>
          </cell>
          <cell r="B7">
            <v>687329.21</v>
          </cell>
          <cell r="C7">
            <v>14.88</v>
          </cell>
          <cell r="D7">
            <v>71.96</v>
          </cell>
          <cell r="E7" t="str">
            <v>Seal01</v>
          </cell>
          <cell r="F7">
            <v>34.86888888888889</v>
          </cell>
          <cell r="G7">
            <v>30</v>
          </cell>
          <cell r="H7">
            <v>1971.181852654388</v>
          </cell>
          <cell r="I7">
            <v>5475.505146262189</v>
          </cell>
        </row>
        <row r="8">
          <cell r="A8">
            <v>7</v>
          </cell>
          <cell r="B8">
            <v>692152.04</v>
          </cell>
          <cell r="C8">
            <v>14.88</v>
          </cell>
          <cell r="D8">
            <v>71.96</v>
          </cell>
          <cell r="E8" t="str">
            <v>Seal01</v>
          </cell>
          <cell r="F8">
            <v>34.22408602150537</v>
          </cell>
          <cell r="G8">
            <v>31</v>
          </cell>
          <cell r="H8">
            <v>2022.4120508728058</v>
          </cell>
          <cell r="I8">
            <v>5436.591534604317</v>
          </cell>
        </row>
        <row r="9">
          <cell r="A9">
            <v>8</v>
          </cell>
          <cell r="B9">
            <v>709696.61</v>
          </cell>
          <cell r="C9">
            <v>16.36</v>
          </cell>
          <cell r="D9">
            <v>72.34</v>
          </cell>
          <cell r="E9" t="str">
            <v>Seal01</v>
          </cell>
          <cell r="F9">
            <v>35.80623655913978</v>
          </cell>
          <cell r="G9">
            <v>31</v>
          </cell>
          <cell r="H9">
            <v>1982.0474816665565</v>
          </cell>
          <cell r="I9">
            <v>5328.0846281359045</v>
          </cell>
        </row>
        <row r="10">
          <cell r="A10">
            <v>9</v>
          </cell>
          <cell r="B10">
            <v>724649.04</v>
          </cell>
          <cell r="C10">
            <v>16.36</v>
          </cell>
          <cell r="D10">
            <v>72.34</v>
          </cell>
          <cell r="E10" t="str">
            <v>Seal01</v>
          </cell>
          <cell r="F10">
            <v>36.45444444444445</v>
          </cell>
          <cell r="G10">
            <v>30</v>
          </cell>
          <cell r="H10">
            <v>1987.8208296504008</v>
          </cell>
          <cell r="I10">
            <v>5521.724526806669</v>
          </cell>
        </row>
        <row r="11">
          <cell r="A11">
            <v>10</v>
          </cell>
          <cell r="B11">
            <v>723712.71</v>
          </cell>
          <cell r="C11">
            <v>16.36</v>
          </cell>
          <cell r="D11">
            <v>67.31</v>
          </cell>
          <cell r="E11" t="str">
            <v>Seal01</v>
          </cell>
          <cell r="F11">
            <v>34.454086021505375</v>
          </cell>
          <cell r="G11">
            <v>31</v>
          </cell>
          <cell r="H11">
            <v>2100.5134472244504</v>
          </cell>
          <cell r="I11">
            <v>5646.5415247969095</v>
          </cell>
        </row>
        <row r="12">
          <cell r="A12">
            <v>11</v>
          </cell>
          <cell r="B12">
            <v>700903.32</v>
          </cell>
          <cell r="C12">
            <v>13.58</v>
          </cell>
          <cell r="D12">
            <v>62.2</v>
          </cell>
          <cell r="E12" t="str">
            <v>Seal01</v>
          </cell>
          <cell r="F12">
            <v>30.857777777777777</v>
          </cell>
          <cell r="G12">
            <v>30</v>
          </cell>
          <cell r="H12">
            <v>2271.3992078352294</v>
          </cell>
          <cell r="I12">
            <v>6309.4422439867485</v>
          </cell>
        </row>
        <row r="13">
          <cell r="A13">
            <v>12</v>
          </cell>
          <cell r="B13">
            <v>657084.51</v>
          </cell>
          <cell r="C13">
            <v>13.58</v>
          </cell>
          <cell r="D13">
            <v>67.2</v>
          </cell>
          <cell r="E13" t="str">
            <v>Seal01</v>
          </cell>
          <cell r="F13">
            <v>31.64451612903226</v>
          </cell>
          <cell r="G13">
            <v>31</v>
          </cell>
          <cell r="H13">
            <v>2076.456177495973</v>
          </cell>
          <cell r="I13">
            <v>5581.871444881648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SE-01"/>
      <sheetName val="FISE-02"/>
      <sheetName val="FISE-03"/>
      <sheetName val="FISE-04"/>
      <sheetName val="FISE-05"/>
      <sheetName val="FISE_06"/>
      <sheetName val="FISE_07"/>
      <sheetName val="FISE_08"/>
      <sheetName val="FISE_09"/>
      <sheetName val="FISE_10"/>
      <sheetName val="FISE_11"/>
    </sheetNames>
    <sheetDataSet>
      <sheetData sheetId="8">
        <row r="19">
          <cell r="H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S30"/>
  <sheetViews>
    <sheetView showGridLines="0" zoomScale="90" zoomScaleNormal="90" zoomScalePageLayoutView="0" workbookViewId="0" topLeftCell="A1">
      <selection activeCell="B22" sqref="B22"/>
    </sheetView>
  </sheetViews>
  <sheetFormatPr defaultColWidth="10.28125" defaultRowHeight="15"/>
  <cols>
    <col min="1" max="1" width="3.421875" style="8" customWidth="1"/>
    <col min="2" max="2" width="18.140625" style="8" customWidth="1"/>
    <col min="3" max="3" width="18.00390625" style="8" customWidth="1"/>
    <col min="4" max="4" width="14.421875" style="8" customWidth="1"/>
    <col min="5" max="5" width="10.140625" style="8" customWidth="1"/>
    <col min="6" max="6" width="11.28125" style="8" customWidth="1"/>
    <col min="7" max="7" width="21.421875" style="8" customWidth="1"/>
    <col min="8" max="8" width="25.8515625" style="8" customWidth="1"/>
    <col min="9" max="9" width="25.00390625" style="8" customWidth="1"/>
    <col min="10" max="10" width="13.7109375" style="8" customWidth="1"/>
    <col min="11" max="11" width="20.8515625" style="8" customWidth="1"/>
    <col min="12" max="12" width="15.57421875" style="8" customWidth="1"/>
    <col min="13" max="13" width="13.00390625" style="8" customWidth="1"/>
    <col min="14" max="14" width="15.7109375" style="8" customWidth="1"/>
    <col min="15" max="15" width="10.7109375" style="8" customWidth="1"/>
    <col min="16" max="16" width="5.7109375" style="8" customWidth="1"/>
    <col min="17" max="17" width="15.7109375" style="8" customWidth="1"/>
    <col min="18" max="16384" width="10.28125" style="8" customWidth="1"/>
  </cols>
  <sheetData>
    <row r="2" spans="2:17" ht="18" customHeight="1">
      <c r="B2" s="62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9"/>
      <c r="N2" s="9"/>
      <c r="O2" s="9"/>
      <c r="P2" s="9"/>
      <c r="Q2" s="9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12.75" customHeight="1">
      <c r="B4" s="11" t="s">
        <v>97</v>
      </c>
      <c r="C4" s="63" t="s">
        <v>98</v>
      </c>
      <c r="D4" s="63"/>
      <c r="E4" s="88"/>
      <c r="F4" s="7"/>
      <c r="G4" s="7"/>
      <c r="H4" s="7"/>
      <c r="I4" s="7"/>
      <c r="J4" s="7"/>
      <c r="K4" s="7"/>
      <c r="L4" s="6"/>
      <c r="M4" s="6"/>
      <c r="N4" s="6"/>
      <c r="O4" s="6"/>
      <c r="P4" s="6"/>
      <c r="Q4" s="6"/>
    </row>
    <row r="5" spans="2:11" ht="15">
      <c r="B5" s="5" t="s">
        <v>96</v>
      </c>
      <c r="C5" s="64" t="s">
        <v>98</v>
      </c>
      <c r="D5" s="64"/>
      <c r="E5" s="7"/>
      <c r="F5" s="10"/>
      <c r="G5" s="10"/>
      <c r="H5" s="10"/>
      <c r="I5" s="10"/>
      <c r="J5" s="10"/>
      <c r="K5" s="10"/>
    </row>
    <row r="6" spans="2:11" ht="15">
      <c r="B6" s="5" t="s">
        <v>99</v>
      </c>
      <c r="C6" s="64" t="s">
        <v>98</v>
      </c>
      <c r="D6" s="64"/>
      <c r="E6" s="7"/>
      <c r="F6" s="10"/>
      <c r="G6" s="10"/>
      <c r="H6" s="10"/>
      <c r="I6" s="10"/>
      <c r="J6" s="10"/>
      <c r="K6" s="10"/>
    </row>
    <row r="7" spans="6:11" ht="14.25">
      <c r="F7" s="10"/>
      <c r="G7" s="10"/>
      <c r="H7" s="10"/>
      <c r="I7" s="10"/>
      <c r="J7" s="10"/>
      <c r="K7" s="10"/>
    </row>
    <row r="8" spans="2:12" s="14" customFormat="1" ht="15" customHeight="1">
      <c r="B8" s="113" t="s">
        <v>13</v>
      </c>
      <c r="C8" s="113" t="s">
        <v>11</v>
      </c>
      <c r="D8" s="110" t="s">
        <v>78</v>
      </c>
      <c r="E8" s="113" t="s">
        <v>12</v>
      </c>
      <c r="F8" s="110" t="s">
        <v>4</v>
      </c>
      <c r="G8" s="119" t="s">
        <v>3</v>
      </c>
      <c r="H8" s="120"/>
      <c r="I8" s="121"/>
      <c r="J8" s="110" t="s">
        <v>5</v>
      </c>
      <c r="K8" s="110" t="s">
        <v>100</v>
      </c>
      <c r="L8" s="110" t="s">
        <v>101</v>
      </c>
    </row>
    <row r="9" spans="2:12" s="14" customFormat="1" ht="18" customHeight="1">
      <c r="B9" s="114"/>
      <c r="C9" s="114"/>
      <c r="D9" s="111"/>
      <c r="E9" s="114"/>
      <c r="F9" s="117"/>
      <c r="G9" s="110" t="s">
        <v>0</v>
      </c>
      <c r="H9" s="110" t="s">
        <v>1</v>
      </c>
      <c r="I9" s="110" t="s">
        <v>2</v>
      </c>
      <c r="J9" s="111"/>
      <c r="K9" s="115"/>
      <c r="L9" s="115"/>
    </row>
    <row r="10" spans="2:12" s="14" customFormat="1" ht="29.25" customHeight="1">
      <c r="B10" s="114"/>
      <c r="C10" s="114"/>
      <c r="D10" s="112"/>
      <c r="E10" s="114"/>
      <c r="F10" s="118"/>
      <c r="G10" s="112"/>
      <c r="H10" s="112"/>
      <c r="I10" s="112"/>
      <c r="J10" s="112"/>
      <c r="K10" s="116"/>
      <c r="L10" s="116"/>
    </row>
    <row r="11" spans="2:14" ht="12.75" customHeight="1">
      <c r="B11" s="33"/>
      <c r="C11" s="33"/>
      <c r="D11" s="39"/>
      <c r="E11" s="33"/>
      <c r="F11" s="34"/>
      <c r="G11" s="34"/>
      <c r="H11" s="34"/>
      <c r="I11" s="34"/>
      <c r="J11" s="37"/>
      <c r="K11" s="38"/>
      <c r="L11" s="39"/>
      <c r="N11" s="40"/>
    </row>
    <row r="12" spans="2:14" ht="12.75" customHeight="1">
      <c r="B12" s="33"/>
      <c r="C12" s="33"/>
      <c r="D12" s="39"/>
      <c r="E12" s="33"/>
      <c r="F12" s="34"/>
      <c r="G12" s="34"/>
      <c r="H12" s="34"/>
      <c r="I12" s="34"/>
      <c r="J12" s="37"/>
      <c r="K12" s="38"/>
      <c r="L12" s="39"/>
      <c r="N12" s="40"/>
    </row>
    <row r="13" spans="2:12" ht="12.75" customHeight="1">
      <c r="B13" s="33"/>
      <c r="C13" s="33"/>
      <c r="D13" s="35"/>
      <c r="E13" s="33"/>
      <c r="F13" s="35"/>
      <c r="G13" s="35"/>
      <c r="H13" s="35"/>
      <c r="I13" s="35"/>
      <c r="J13" s="35"/>
      <c r="K13" s="36"/>
      <c r="L13" s="35"/>
    </row>
    <row r="14" spans="2:12" ht="12.75" customHeight="1">
      <c r="B14" s="33"/>
      <c r="C14" s="33"/>
      <c r="D14" s="35"/>
      <c r="E14" s="33"/>
      <c r="F14" s="35"/>
      <c r="G14" s="35"/>
      <c r="H14" s="35"/>
      <c r="I14" s="35"/>
      <c r="J14" s="35"/>
      <c r="K14" s="36"/>
      <c r="L14" s="35"/>
    </row>
    <row r="15" spans="2:12" ht="12.75" customHeight="1">
      <c r="B15" s="33"/>
      <c r="C15" s="33"/>
      <c r="D15" s="35"/>
      <c r="E15" s="33"/>
      <c r="F15" s="35"/>
      <c r="G15" s="35"/>
      <c r="H15" s="35"/>
      <c r="I15" s="35"/>
      <c r="J15" s="35"/>
      <c r="K15" s="36"/>
      <c r="L15" s="35"/>
    </row>
    <row r="16" spans="2:12" ht="12.75" customHeight="1">
      <c r="B16" s="33"/>
      <c r="C16" s="33"/>
      <c r="D16" s="35"/>
      <c r="E16" s="33"/>
      <c r="F16" s="35"/>
      <c r="G16" s="35"/>
      <c r="H16" s="35"/>
      <c r="I16" s="35"/>
      <c r="J16" s="35"/>
      <c r="K16" s="36"/>
      <c r="L16" s="35"/>
    </row>
    <row r="17" spans="2:12" ht="14.25">
      <c r="B17" s="33"/>
      <c r="C17" s="33"/>
      <c r="D17" s="35"/>
      <c r="E17" s="33"/>
      <c r="F17" s="35"/>
      <c r="G17" s="35"/>
      <c r="H17" s="35"/>
      <c r="I17" s="35"/>
      <c r="J17" s="35"/>
      <c r="K17" s="36"/>
      <c r="L17" s="35"/>
    </row>
    <row r="18" spans="2:12" ht="14.25">
      <c r="B18" s="33"/>
      <c r="C18" s="33"/>
      <c r="D18" s="35"/>
      <c r="E18" s="33"/>
      <c r="F18" s="35"/>
      <c r="G18" s="35"/>
      <c r="H18" s="35"/>
      <c r="I18" s="35"/>
      <c r="J18" s="35"/>
      <c r="K18" s="36"/>
      <c r="L18" s="35"/>
    </row>
    <row r="19" spans="4:19" s="7" customFormat="1" ht="15">
      <c r="D19" s="49"/>
      <c r="K19" s="13" t="s">
        <v>81</v>
      </c>
      <c r="L19" s="12"/>
      <c r="N19" s="8"/>
      <c r="O19" s="8"/>
      <c r="P19" s="8"/>
      <c r="Q19" s="8"/>
      <c r="R19" s="8"/>
      <c r="S19" s="8"/>
    </row>
    <row r="20" spans="1:19" s="7" customFormat="1" ht="14.25">
      <c r="A20" s="8"/>
      <c r="L20" s="8"/>
      <c r="M20" s="8"/>
      <c r="N20" s="8"/>
      <c r="O20" s="8"/>
      <c r="P20" s="8"/>
      <c r="Q20" s="8"/>
      <c r="R20" s="8"/>
      <c r="S20" s="8"/>
    </row>
    <row r="22" ht="15">
      <c r="B22" s="14" t="s">
        <v>79</v>
      </c>
    </row>
    <row r="23" s="15" customFormat="1" ht="14.25">
      <c r="B23" s="16" t="s">
        <v>139</v>
      </c>
    </row>
    <row r="24" spans="1:10" ht="14.25">
      <c r="A24" s="19"/>
      <c r="B24" s="85" t="s">
        <v>131</v>
      </c>
      <c r="C24" s="85"/>
      <c r="D24" s="85"/>
      <c r="E24" s="85"/>
      <c r="F24" s="85"/>
      <c r="G24" s="85"/>
      <c r="H24" s="85"/>
      <c r="I24" s="85"/>
      <c r="J24" s="85"/>
    </row>
    <row r="25" spans="2:10" ht="14.25">
      <c r="B25" s="85" t="s">
        <v>133</v>
      </c>
      <c r="C25" s="85"/>
      <c r="D25" s="85"/>
      <c r="E25" s="85"/>
      <c r="F25" s="85"/>
      <c r="G25" s="85"/>
      <c r="H25" s="85"/>
      <c r="I25" s="85"/>
      <c r="J25" s="85"/>
    </row>
    <row r="26" spans="2:10" ht="14.25">
      <c r="B26" s="86" t="s">
        <v>132</v>
      </c>
      <c r="C26" s="85"/>
      <c r="D26" s="85"/>
      <c r="E26" s="85"/>
      <c r="F26" s="85"/>
      <c r="G26" s="85"/>
      <c r="H26" s="85"/>
      <c r="I26" s="85"/>
      <c r="J26" s="85"/>
    </row>
    <row r="27" spans="9:12" ht="14.25">
      <c r="I27" s="89"/>
      <c r="J27" s="89"/>
      <c r="K27" s="89"/>
      <c r="L27" s="89"/>
    </row>
    <row r="28" spans="2:12" ht="15">
      <c r="B28" s="7"/>
      <c r="I28" s="90" t="s">
        <v>22</v>
      </c>
      <c r="J28" s="90"/>
      <c r="K28" s="90"/>
      <c r="L28" s="90"/>
    </row>
    <row r="29" spans="2:12" ht="15">
      <c r="B29" s="7"/>
      <c r="I29" s="90" t="s">
        <v>16</v>
      </c>
      <c r="J29" s="90"/>
      <c r="K29" s="90"/>
      <c r="L29" s="90"/>
    </row>
    <row r="30" ht="14.25">
      <c r="B30" s="7"/>
    </row>
  </sheetData>
  <sheetProtection/>
  <mergeCells count="12">
    <mergeCell ref="L8:L10"/>
    <mergeCell ref="G9:G10"/>
    <mergeCell ref="H9:H10"/>
    <mergeCell ref="I9:I10"/>
    <mergeCell ref="G8:I8"/>
    <mergeCell ref="J8:J10"/>
    <mergeCell ref="D8:D10"/>
    <mergeCell ref="B8:B10"/>
    <mergeCell ref="C8:C10"/>
    <mergeCell ref="E8:E10"/>
    <mergeCell ref="K8:K10"/>
    <mergeCell ref="F8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40">
      <selection activeCell="B38" sqref="B38:C38"/>
    </sheetView>
  </sheetViews>
  <sheetFormatPr defaultColWidth="11.421875" defaultRowHeight="15"/>
  <cols>
    <col min="1" max="1" width="4.140625" style="16" customWidth="1"/>
    <col min="2" max="2" width="27.8515625" style="16" customWidth="1"/>
    <col min="3" max="3" width="35.8515625" style="16" customWidth="1"/>
    <col min="4" max="4" width="28.00390625" style="16" customWidth="1"/>
    <col min="5" max="5" width="25.28125" style="16" customWidth="1"/>
    <col min="6" max="16384" width="11.421875" style="16" customWidth="1"/>
  </cols>
  <sheetData>
    <row r="1" ht="14.25"/>
    <row r="2" spans="2:4" ht="15">
      <c r="B2" s="155" t="s">
        <v>70</v>
      </c>
      <c r="C2" s="155"/>
      <c r="D2" s="155"/>
    </row>
    <row r="3" ht="14.25"/>
    <row r="4" spans="2:3" ht="15">
      <c r="B4" s="66" t="s">
        <v>111</v>
      </c>
      <c r="C4" s="67" t="s">
        <v>98</v>
      </c>
    </row>
    <row r="5" spans="2:3" ht="15">
      <c r="B5" s="67" t="s">
        <v>96</v>
      </c>
      <c r="C5" s="67" t="s">
        <v>98</v>
      </c>
    </row>
    <row r="6" spans="2:3" ht="15">
      <c r="B6" s="67" t="s">
        <v>104</v>
      </c>
      <c r="C6" s="67" t="s">
        <v>98</v>
      </c>
    </row>
    <row r="7" ht="15">
      <c r="C7" s="67"/>
    </row>
    <row r="8" spans="2:4" ht="15">
      <c r="B8" s="154" t="s">
        <v>123</v>
      </c>
      <c r="C8" s="154"/>
      <c r="D8" s="154"/>
    </row>
    <row r="9" ht="14.25" customHeight="1"/>
    <row r="10" spans="2:4" ht="14.25" customHeight="1">
      <c r="B10" s="156" t="s">
        <v>46</v>
      </c>
      <c r="C10" s="156" t="s">
        <v>10</v>
      </c>
      <c r="D10" s="156" t="s">
        <v>122</v>
      </c>
    </row>
    <row r="11" spans="2:4" ht="14.25">
      <c r="B11" s="156"/>
      <c r="C11" s="156"/>
      <c r="D11" s="156"/>
    </row>
    <row r="12" spans="2:4" ht="14.25">
      <c r="B12" s="68"/>
      <c r="C12" s="69"/>
      <c r="D12" s="68">
        <f>+'[3]FISE_09'!H19</f>
        <v>0</v>
      </c>
    </row>
    <row r="13" spans="2:4" ht="14.25">
      <c r="B13" s="68"/>
      <c r="C13" s="70"/>
      <c r="D13" s="68"/>
    </row>
    <row r="14" spans="2:4" ht="14.25">
      <c r="B14" s="68"/>
      <c r="C14" s="70"/>
      <c r="D14" s="68"/>
    </row>
    <row r="15" spans="2:4" ht="14.25">
      <c r="B15" s="68"/>
      <c r="C15" s="70"/>
      <c r="D15" s="68"/>
    </row>
    <row r="16" spans="2:4" ht="14.25">
      <c r="B16" s="68"/>
      <c r="C16" s="70"/>
      <c r="D16" s="68"/>
    </row>
    <row r="17" spans="2:4" ht="14.25">
      <c r="B17" s="68"/>
      <c r="C17" s="70"/>
      <c r="D17" s="68"/>
    </row>
    <row r="18" spans="2:4" ht="14.25">
      <c r="B18" s="68"/>
      <c r="C18" s="70"/>
      <c r="D18" s="68"/>
    </row>
    <row r="19" spans="2:4" ht="14.25">
      <c r="B19" s="68"/>
      <c r="C19" s="70"/>
      <c r="D19" s="68"/>
    </row>
    <row r="20" spans="2:4" ht="14.25">
      <c r="B20" s="68"/>
      <c r="C20" s="70"/>
      <c r="D20" s="68"/>
    </row>
    <row r="21" spans="3:5" ht="14.25" customHeight="1">
      <c r="C21" s="151" t="s">
        <v>14</v>
      </c>
      <c r="D21" s="152"/>
      <c r="E21" s="67" t="s">
        <v>113</v>
      </c>
    </row>
    <row r="22" spans="3:4" ht="14.25" customHeight="1">
      <c r="C22" s="151"/>
      <c r="D22" s="153"/>
    </row>
    <row r="23" spans="3:4" ht="14.25" customHeight="1">
      <c r="C23" s="83"/>
      <c r="D23" s="71"/>
    </row>
    <row r="24" spans="3:4" ht="14.25" customHeight="1">
      <c r="C24" s="83"/>
      <c r="D24" s="71"/>
    </row>
    <row r="25" spans="2:4" ht="14.25" customHeight="1">
      <c r="B25" s="154" t="s">
        <v>124</v>
      </c>
      <c r="C25" s="154"/>
      <c r="D25" s="154"/>
    </row>
    <row r="26" spans="3:4" ht="14.25" customHeight="1">
      <c r="C26" s="83"/>
      <c r="D26" s="71"/>
    </row>
    <row r="27" spans="2:4" ht="14.25" customHeight="1">
      <c r="B27" s="161" t="s">
        <v>114</v>
      </c>
      <c r="C27" s="162"/>
      <c r="D27" s="156" t="s">
        <v>121</v>
      </c>
    </row>
    <row r="28" spans="2:4" ht="14.25">
      <c r="B28" s="163"/>
      <c r="C28" s="164"/>
      <c r="D28" s="156"/>
    </row>
    <row r="29" spans="2:5" ht="14.25" customHeight="1">
      <c r="B29" s="165"/>
      <c r="C29" s="166"/>
      <c r="D29" s="152"/>
      <c r="E29" s="67" t="s">
        <v>115</v>
      </c>
    </row>
    <row r="30" spans="2:4" ht="14.25" customHeight="1">
      <c r="B30" s="167"/>
      <c r="C30" s="168"/>
      <c r="D30" s="153"/>
    </row>
    <row r="31" spans="3:4" ht="14.25" customHeight="1">
      <c r="C31" s="83"/>
      <c r="D31" s="71"/>
    </row>
    <row r="32" spans="3:4" ht="14.25" customHeight="1" thickBot="1">
      <c r="C32" s="83"/>
      <c r="D32" s="71"/>
    </row>
    <row r="33" spans="2:5" ht="36.75" customHeight="1" thickBot="1">
      <c r="B33" s="169" t="s">
        <v>34</v>
      </c>
      <c r="C33" s="170"/>
      <c r="D33" s="72"/>
      <c r="E33" s="67" t="s">
        <v>116</v>
      </c>
    </row>
    <row r="34" spans="2:4" ht="14.25" customHeight="1" thickBot="1">
      <c r="B34" s="73"/>
      <c r="C34" s="74"/>
      <c r="D34" s="75"/>
    </row>
    <row r="35" spans="2:5" ht="14.25" customHeight="1">
      <c r="B35" s="157" t="s">
        <v>117</v>
      </c>
      <c r="C35" s="158"/>
      <c r="D35" s="159"/>
      <c r="E35" s="67" t="s">
        <v>118</v>
      </c>
    </row>
    <row r="36" spans="2:4" ht="14.25" customHeight="1" thickBot="1">
      <c r="B36" s="76"/>
      <c r="C36" s="74"/>
      <c r="D36" s="160"/>
    </row>
    <row r="37" spans="3:6" ht="14.25" customHeight="1" thickBot="1">
      <c r="C37" s="83"/>
      <c r="D37" s="71"/>
      <c r="F37" s="77"/>
    </row>
    <row r="38" spans="2:5" ht="15">
      <c r="B38" s="157" t="s">
        <v>119</v>
      </c>
      <c r="C38" s="158"/>
      <c r="D38" s="159"/>
      <c r="E38" s="67" t="s">
        <v>120</v>
      </c>
    </row>
    <row r="39" spans="1:4" ht="15.75" thickBot="1">
      <c r="A39" s="78"/>
      <c r="B39" s="76"/>
      <c r="C39" s="74"/>
      <c r="D39" s="160"/>
    </row>
    <row r="45" spans="2:3" ht="14.25">
      <c r="B45" s="108"/>
      <c r="C45" s="108"/>
    </row>
    <row r="46" spans="2:3" ht="15">
      <c r="B46" s="109" t="s">
        <v>15</v>
      </c>
      <c r="C46" s="109"/>
    </row>
    <row r="47" spans="2:3" ht="15">
      <c r="B47" s="109" t="s">
        <v>16</v>
      </c>
      <c r="C47" s="109"/>
    </row>
  </sheetData>
  <sheetProtection/>
  <mergeCells count="17">
    <mergeCell ref="B35:C35"/>
    <mergeCell ref="B38:C38"/>
    <mergeCell ref="D38:D39"/>
    <mergeCell ref="D35:D36"/>
    <mergeCell ref="B27:C28"/>
    <mergeCell ref="D27:D28"/>
    <mergeCell ref="B29:C30"/>
    <mergeCell ref="D29:D30"/>
    <mergeCell ref="B33:C33"/>
    <mergeCell ref="C21:C22"/>
    <mergeCell ref="D21:D22"/>
    <mergeCell ref="B25:D25"/>
    <mergeCell ref="B2:D2"/>
    <mergeCell ref="B8:D8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showGridLines="0" tabSelected="1" zoomScalePageLayoutView="0" workbookViewId="0" topLeftCell="A1">
      <selection activeCell="A21" sqref="A21"/>
    </sheetView>
  </sheetViews>
  <sheetFormatPr defaultColWidth="11.421875" defaultRowHeight="15"/>
  <cols>
    <col min="1" max="1" width="4.140625" style="0" customWidth="1"/>
    <col min="6" max="6" width="18.8515625" style="0" customWidth="1"/>
    <col min="7" max="7" width="19.28125" style="0" customWidth="1"/>
  </cols>
  <sheetData>
    <row r="2" s="3" customFormat="1" ht="15">
      <c r="B2" s="5" t="s">
        <v>76</v>
      </c>
    </row>
    <row r="3" s="3" customFormat="1" ht="14.25"/>
    <row r="4" s="3" customFormat="1" ht="14.25"/>
    <row r="5" spans="2:7" s="3" customFormat="1" ht="15">
      <c r="B5" s="149" t="s">
        <v>21</v>
      </c>
      <c r="C5" s="149"/>
      <c r="D5" s="149"/>
      <c r="E5" s="149"/>
      <c r="F5" s="149"/>
      <c r="G5" s="149"/>
    </row>
    <row r="6" s="3" customFormat="1" ht="14.25"/>
    <row r="7" spans="2:3" s="3" customFormat="1" ht="15">
      <c r="B7" s="5" t="s">
        <v>17</v>
      </c>
      <c r="C7" s="5" t="s">
        <v>28</v>
      </c>
    </row>
    <row r="8" spans="1:2" s="3" customFormat="1" ht="15">
      <c r="A8" s="20"/>
      <c r="B8" s="11" t="s">
        <v>23</v>
      </c>
    </row>
    <row r="9" s="3" customFormat="1" ht="14.25"/>
    <row r="10" spans="2:6" s="3" customFormat="1" ht="14.25">
      <c r="B10" s="21" t="s">
        <v>25</v>
      </c>
      <c r="C10" s="21"/>
      <c r="D10" s="21"/>
      <c r="E10" s="88"/>
      <c r="F10" s="88"/>
    </row>
    <row r="11" spans="2:7" s="3" customFormat="1" ht="14.25">
      <c r="B11" s="140" t="s">
        <v>20</v>
      </c>
      <c r="C11" s="141"/>
      <c r="D11" s="141"/>
      <c r="E11" s="141"/>
      <c r="F11" s="141"/>
      <c r="G11" s="142"/>
    </row>
    <row r="12" spans="2:7" s="3" customFormat="1" ht="14.25">
      <c r="B12" s="143"/>
      <c r="C12" s="144"/>
      <c r="D12" s="144"/>
      <c r="E12" s="144"/>
      <c r="F12" s="144"/>
      <c r="G12" s="145"/>
    </row>
    <row r="13" s="3" customFormat="1" ht="14.25"/>
    <row r="14" spans="2:6" s="3" customFormat="1" ht="14.25">
      <c r="B14" s="21" t="s">
        <v>19</v>
      </c>
      <c r="C14" s="21"/>
      <c r="D14" s="21"/>
      <c r="E14" s="88"/>
      <c r="F14" s="88"/>
    </row>
    <row r="15" spans="2:7" s="3" customFormat="1" ht="14.25">
      <c r="B15" s="140" t="s">
        <v>20</v>
      </c>
      <c r="C15" s="141"/>
      <c r="D15" s="141"/>
      <c r="E15" s="141"/>
      <c r="F15" s="141"/>
      <c r="G15" s="142"/>
    </row>
    <row r="16" spans="2:7" s="3" customFormat="1" ht="14.25">
      <c r="B16" s="143"/>
      <c r="C16" s="144"/>
      <c r="D16" s="144"/>
      <c r="E16" s="144"/>
      <c r="F16" s="144"/>
      <c r="G16" s="145"/>
    </row>
    <row r="17" s="3" customFormat="1" ht="14.25"/>
    <row r="18" s="3" customFormat="1" ht="14.25"/>
    <row r="19" s="3" customFormat="1" ht="14.25"/>
    <row r="20" spans="2:5" s="3" customFormat="1" ht="14.25">
      <c r="B20" s="89"/>
      <c r="C20" s="89"/>
      <c r="D20" s="89"/>
      <c r="E20" s="89"/>
    </row>
    <row r="21" spans="2:5" s="3" customFormat="1" ht="15">
      <c r="B21" s="90" t="s">
        <v>22</v>
      </c>
      <c r="C21" s="90"/>
      <c r="D21" s="90"/>
      <c r="E21" s="90"/>
    </row>
    <row r="22" spans="2:5" s="3" customFormat="1" ht="15">
      <c r="B22" s="90" t="s">
        <v>16</v>
      </c>
      <c r="C22" s="90"/>
      <c r="D22" s="90"/>
      <c r="E22" s="90"/>
    </row>
    <row r="23" s="3" customFormat="1" ht="14.25"/>
    <row r="24" s="3" customFormat="1" ht="14.25"/>
  </sheetData>
  <sheetProtection/>
  <mergeCells count="3">
    <mergeCell ref="B11:G12"/>
    <mergeCell ref="B15:G16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P39"/>
  <sheetViews>
    <sheetView showGridLines="0" zoomScalePageLayoutView="0" workbookViewId="0" topLeftCell="A13">
      <selection activeCell="B32" sqref="B32"/>
    </sheetView>
  </sheetViews>
  <sheetFormatPr defaultColWidth="11.421875" defaultRowHeight="15"/>
  <cols>
    <col min="1" max="1" width="3.421875" style="0" customWidth="1"/>
    <col min="2" max="3" width="29.00390625" style="0" customWidth="1"/>
    <col min="4" max="4" width="26.421875" style="0" customWidth="1"/>
    <col min="5" max="5" width="33.7109375" style="0" customWidth="1"/>
    <col min="6" max="6" width="36.28125" style="0" bestFit="1" customWidth="1"/>
    <col min="7" max="7" width="2.7109375" style="0" customWidth="1"/>
    <col min="9" max="9" width="7.28125" style="0" customWidth="1"/>
    <col min="10" max="10" width="5.421875" style="0" customWidth="1"/>
    <col min="12" max="12" width="6.57421875" style="0" customWidth="1"/>
    <col min="13" max="13" width="6.8515625" style="0" customWidth="1"/>
    <col min="14" max="14" width="3.421875" style="0" customWidth="1"/>
  </cols>
  <sheetData>
    <row r="1" ht="11.25" customHeight="1"/>
    <row r="2" spans="2:16" s="8" customFormat="1" ht="15" customHeight="1">
      <c r="B2" s="125" t="s">
        <v>60</v>
      </c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9"/>
      <c r="P2" s="9"/>
    </row>
    <row r="3" spans="2:14" ht="1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2:14" ht="15">
      <c r="B4" s="11" t="s">
        <v>97</v>
      </c>
      <c r="C4" s="11" t="s">
        <v>98</v>
      </c>
      <c r="D4" s="91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 s="5" t="s">
        <v>96</v>
      </c>
      <c r="C5" s="5" t="s">
        <v>98</v>
      </c>
      <c r="D5" s="91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">
      <c r="B6" s="5" t="s">
        <v>99</v>
      </c>
      <c r="C6" s="5" t="s">
        <v>98</v>
      </c>
      <c r="D6" s="91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5" customHeight="1">
      <c r="B8" s="127" t="s">
        <v>140</v>
      </c>
      <c r="C8" s="127" t="s">
        <v>78</v>
      </c>
      <c r="D8" s="127" t="s">
        <v>24</v>
      </c>
      <c r="E8" s="128" t="s">
        <v>29</v>
      </c>
      <c r="F8" s="128" t="s">
        <v>134</v>
      </c>
      <c r="G8" s="3"/>
      <c r="H8" s="3"/>
      <c r="I8" s="3"/>
      <c r="J8" s="3"/>
      <c r="K8" s="3"/>
      <c r="L8" s="3"/>
      <c r="M8" s="3"/>
      <c r="N8" s="3"/>
    </row>
    <row r="9" spans="2:14" ht="36" customHeight="1">
      <c r="B9" s="127"/>
      <c r="C9" s="128"/>
      <c r="D9" s="127"/>
      <c r="E9" s="112"/>
      <c r="F9" s="112"/>
      <c r="G9" s="3"/>
      <c r="H9" s="3"/>
      <c r="I9" s="3"/>
      <c r="J9" s="3"/>
      <c r="K9" s="3"/>
      <c r="L9" s="3"/>
      <c r="M9" s="3"/>
      <c r="N9" s="3"/>
    </row>
    <row r="10" spans="2:14" ht="15">
      <c r="B10" s="92"/>
      <c r="C10" s="93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</row>
    <row r="11" spans="2:14" ht="15">
      <c r="B11" s="92"/>
      <c r="C11" s="93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</row>
    <row r="12" spans="2:14" ht="15">
      <c r="B12" s="92"/>
      <c r="C12" s="93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</row>
    <row r="13" spans="2:14" ht="15">
      <c r="B13" s="92"/>
      <c r="C13" s="93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</row>
    <row r="14" spans="2:14" ht="15">
      <c r="B14" s="92"/>
      <c r="C14" s="93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</row>
    <row r="15" spans="2:14" ht="15">
      <c r="B15" s="92"/>
      <c r="C15" s="93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</row>
    <row r="16" spans="2:14" ht="15">
      <c r="B16" s="92"/>
      <c r="C16" s="93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</row>
    <row r="17" spans="2:14" ht="15">
      <c r="B17" s="3"/>
      <c r="C17" s="3"/>
      <c r="D17" s="3"/>
      <c r="E17" s="94" t="s">
        <v>30</v>
      </c>
      <c r="F17" s="95">
        <f>SUM(F10:F16)</f>
        <v>0</v>
      </c>
      <c r="G17" s="3"/>
      <c r="H17" s="3"/>
      <c r="I17" s="3"/>
      <c r="J17" s="3"/>
      <c r="K17" s="3"/>
      <c r="L17" s="3"/>
      <c r="M17" s="3"/>
      <c r="N17" s="3"/>
    </row>
    <row r="18" spans="2:14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 customHeight="1">
      <c r="B19" s="127" t="s">
        <v>141</v>
      </c>
      <c r="C19" s="127" t="s">
        <v>78</v>
      </c>
      <c r="D19" s="127" t="s">
        <v>24</v>
      </c>
      <c r="E19" s="128" t="s">
        <v>29</v>
      </c>
      <c r="F19" s="128" t="s">
        <v>134</v>
      </c>
      <c r="G19" s="3"/>
      <c r="H19" s="3"/>
      <c r="I19" s="3"/>
      <c r="J19" s="3"/>
      <c r="K19" s="3"/>
      <c r="L19" s="3"/>
      <c r="M19" s="3"/>
      <c r="N19" s="3"/>
    </row>
    <row r="20" spans="2:14" ht="15">
      <c r="B20" s="127"/>
      <c r="C20" s="128"/>
      <c r="D20" s="127"/>
      <c r="E20" s="112"/>
      <c r="F20" s="112"/>
      <c r="G20" s="3"/>
      <c r="H20" s="3"/>
      <c r="I20" s="3"/>
      <c r="J20" s="3"/>
      <c r="K20" s="3"/>
      <c r="L20" s="3"/>
      <c r="M20" s="3"/>
      <c r="N20" s="3"/>
    </row>
    <row r="21" spans="2:14" ht="15" customHeight="1">
      <c r="B21" s="92"/>
      <c r="C21" s="93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</row>
    <row r="22" spans="2:14" ht="15" customHeight="1">
      <c r="B22" s="92"/>
      <c r="C22" s="93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</row>
    <row r="23" spans="2:14" ht="15">
      <c r="B23" s="92"/>
      <c r="C23" s="93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</row>
    <row r="24" spans="2:14" ht="15">
      <c r="B24" s="92"/>
      <c r="C24" s="93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</row>
    <row r="25" spans="2:14" ht="15">
      <c r="B25" s="92"/>
      <c r="C25" s="93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</row>
    <row r="26" spans="2:14" ht="15">
      <c r="B26" s="92"/>
      <c r="C26" s="93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</row>
    <row r="27" spans="2:14" ht="15">
      <c r="B27" s="92"/>
      <c r="C27" s="93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</row>
    <row r="28" spans="2:14" ht="15">
      <c r="B28" s="3"/>
      <c r="C28" s="3"/>
      <c r="D28" s="3"/>
      <c r="E28" s="94" t="s">
        <v>31</v>
      </c>
      <c r="F28" s="95">
        <f>SUM(F21:F27)</f>
        <v>0</v>
      </c>
      <c r="G28" s="3"/>
      <c r="H28" s="3"/>
      <c r="I28" s="3"/>
      <c r="J28" s="3"/>
      <c r="K28" s="3"/>
      <c r="L28" s="3"/>
      <c r="M28" s="3"/>
      <c r="N28" s="3"/>
    </row>
    <row r="29" spans="2:14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122" t="s">
        <v>102</v>
      </c>
      <c r="C30" s="123"/>
      <c r="D30" s="123"/>
      <c r="E30" s="124"/>
      <c r="F30" s="4">
        <f>+F28+F17</f>
        <v>0</v>
      </c>
      <c r="G30" s="3"/>
      <c r="H30" s="3"/>
      <c r="I30" s="3"/>
      <c r="J30" s="3"/>
      <c r="K30" s="3"/>
      <c r="L30" s="3"/>
      <c r="M30" s="3"/>
      <c r="N30" s="3"/>
    </row>
    <row r="31" spans="2:14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5">
      <c r="B32" s="14" t="s">
        <v>79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5">
      <c r="B36" s="3"/>
      <c r="C36" s="3"/>
      <c r="D36" s="25"/>
      <c r="E36" s="25"/>
      <c r="F36" s="25"/>
      <c r="G36" s="3"/>
      <c r="H36" s="3"/>
      <c r="I36" s="3"/>
      <c r="J36" s="3"/>
      <c r="K36" s="3"/>
      <c r="L36" s="3"/>
      <c r="M36" s="3"/>
      <c r="N36" s="3"/>
    </row>
    <row r="37" spans="2:14" ht="15">
      <c r="B37" s="3"/>
      <c r="C37" s="3"/>
      <c r="D37" s="90" t="s">
        <v>153</v>
      </c>
      <c r="E37" s="90"/>
      <c r="F37" s="90"/>
      <c r="G37" s="90"/>
      <c r="H37" s="3"/>
      <c r="I37" s="3"/>
      <c r="J37" s="3"/>
      <c r="K37" s="3"/>
      <c r="L37" s="3"/>
      <c r="M37" s="3"/>
      <c r="N37" s="3"/>
    </row>
    <row r="38" spans="2:14" ht="15">
      <c r="B38" s="3"/>
      <c r="C38" s="3"/>
      <c r="D38" s="90" t="s">
        <v>16</v>
      </c>
      <c r="E38" s="90"/>
      <c r="F38" s="90"/>
      <c r="G38" s="90"/>
      <c r="H38" s="3"/>
      <c r="I38" s="3"/>
      <c r="J38" s="3"/>
      <c r="K38" s="3"/>
      <c r="L38" s="3"/>
      <c r="M38" s="3"/>
      <c r="N38" s="3"/>
    </row>
    <row r="39" spans="2:14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sheetProtection/>
  <mergeCells count="12">
    <mergeCell ref="B30:E30"/>
    <mergeCell ref="B2:N3"/>
    <mergeCell ref="D8:D9"/>
    <mergeCell ref="B8:B9"/>
    <mergeCell ref="B19:B20"/>
    <mergeCell ref="D19:D20"/>
    <mergeCell ref="F8:F9"/>
    <mergeCell ref="F19:F20"/>
    <mergeCell ref="E8:E9"/>
    <mergeCell ref="E19:E20"/>
    <mergeCell ref="C8:C9"/>
    <mergeCell ref="C19:C20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Q30"/>
  <sheetViews>
    <sheetView showGridLines="0" zoomScalePageLayoutView="0" workbookViewId="0" topLeftCell="A7">
      <selection activeCell="B24" sqref="B24"/>
    </sheetView>
  </sheetViews>
  <sheetFormatPr defaultColWidth="11.421875" defaultRowHeight="15"/>
  <cols>
    <col min="1" max="1" width="3.8515625" style="0" customWidth="1"/>
    <col min="2" max="3" width="25.00390625" style="0" customWidth="1"/>
    <col min="4" max="4" width="30.00390625" style="0" customWidth="1"/>
    <col min="5" max="5" width="26.421875" style="0" customWidth="1"/>
    <col min="6" max="6" width="20.28125" style="0" customWidth="1"/>
    <col min="8" max="8" width="7.140625" style="0" customWidth="1"/>
  </cols>
  <sheetData>
    <row r="1" s="3" customFormat="1" ht="10.5" customHeight="1"/>
    <row r="2" spans="2:17" s="8" customFormat="1" ht="18" customHeight="1">
      <c r="B2" s="125" t="s">
        <v>64</v>
      </c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9"/>
      <c r="Q2" s="9"/>
    </row>
    <row r="3" spans="2:15" s="3" customFormat="1" ht="14.2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2:15" s="3" customFormat="1" ht="14.2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2:5" s="3" customFormat="1" ht="15">
      <c r="B5" s="11" t="s">
        <v>97</v>
      </c>
      <c r="C5" s="11" t="s">
        <v>98</v>
      </c>
      <c r="D5" s="11"/>
      <c r="E5" s="91"/>
    </row>
    <row r="6" spans="2:5" s="3" customFormat="1" ht="15">
      <c r="B6" s="5" t="s">
        <v>96</v>
      </c>
      <c r="C6" s="5" t="s">
        <v>98</v>
      </c>
      <c r="D6" s="5"/>
      <c r="E6" s="91"/>
    </row>
    <row r="7" spans="2:5" s="3" customFormat="1" ht="15">
      <c r="B7" s="5" t="s">
        <v>99</v>
      </c>
      <c r="C7" s="5" t="s">
        <v>98</v>
      </c>
      <c r="D7" s="5"/>
      <c r="E7" s="91"/>
    </row>
    <row r="8" s="3" customFormat="1" ht="14.25"/>
    <row r="9" s="3" customFormat="1" ht="14.25"/>
    <row r="10" spans="2:6" s="3" customFormat="1" ht="15" customHeight="1">
      <c r="B10" s="127" t="s">
        <v>61</v>
      </c>
      <c r="C10" s="127" t="s">
        <v>126</v>
      </c>
      <c r="D10" s="127" t="s">
        <v>62</v>
      </c>
      <c r="E10" s="127" t="s">
        <v>32</v>
      </c>
      <c r="F10" s="127" t="s">
        <v>33</v>
      </c>
    </row>
    <row r="11" spans="2:6" s="3" customFormat="1" ht="28.5" customHeight="1">
      <c r="B11" s="128"/>
      <c r="C11" s="128"/>
      <c r="D11" s="128"/>
      <c r="E11" s="127"/>
      <c r="F11" s="127"/>
    </row>
    <row r="12" spans="2:6" s="3" customFormat="1" ht="15">
      <c r="B12" s="96"/>
      <c r="C12" s="50"/>
      <c r="D12" s="96"/>
      <c r="E12" s="4"/>
      <c r="F12" s="4"/>
    </row>
    <row r="13" spans="2:6" s="3" customFormat="1" ht="14.25">
      <c r="B13" s="96"/>
      <c r="C13" s="96"/>
      <c r="D13" s="96"/>
      <c r="E13" s="4"/>
      <c r="F13" s="4"/>
    </row>
    <row r="14" spans="2:6" s="3" customFormat="1" ht="15" customHeight="1">
      <c r="B14" s="96"/>
      <c r="C14" s="96"/>
      <c r="D14" s="96"/>
      <c r="E14" s="4"/>
      <c r="F14" s="4"/>
    </row>
    <row r="15" spans="2:6" s="3" customFormat="1" ht="14.25">
      <c r="B15" s="97"/>
      <c r="C15" s="97"/>
      <c r="D15" s="97"/>
      <c r="E15" s="4"/>
      <c r="F15" s="4"/>
    </row>
    <row r="16" spans="2:6" s="3" customFormat="1" ht="14.25">
      <c r="B16" s="97"/>
      <c r="C16" s="97"/>
      <c r="D16" s="97"/>
      <c r="E16" s="4"/>
      <c r="F16" s="4"/>
    </row>
    <row r="17" spans="2:6" s="3" customFormat="1" ht="14.25">
      <c r="B17" s="97"/>
      <c r="C17" s="97"/>
      <c r="D17" s="97"/>
      <c r="E17" s="4"/>
      <c r="F17" s="4"/>
    </row>
    <row r="18" spans="2:6" s="3" customFormat="1" ht="14.25">
      <c r="B18" s="97"/>
      <c r="C18" s="97"/>
      <c r="D18" s="97"/>
      <c r="E18" s="4"/>
      <c r="F18" s="4"/>
    </row>
    <row r="19" spans="2:6" s="3" customFormat="1" ht="14.25">
      <c r="B19" s="97"/>
      <c r="C19" s="97"/>
      <c r="D19" s="97"/>
      <c r="E19" s="4"/>
      <c r="F19" s="4"/>
    </row>
    <row r="20" spans="2:6" s="3" customFormat="1" ht="14.25">
      <c r="B20" s="97"/>
      <c r="C20" s="97"/>
      <c r="D20" s="97"/>
      <c r="E20" s="4"/>
      <c r="F20" s="4"/>
    </row>
    <row r="21" spans="2:6" s="3" customFormat="1" ht="15">
      <c r="B21" s="25"/>
      <c r="C21" s="25"/>
      <c r="D21" s="25"/>
      <c r="E21" s="98" t="s">
        <v>80</v>
      </c>
      <c r="F21" s="95">
        <f>SUM(F12:F20)</f>
        <v>0</v>
      </c>
    </row>
    <row r="22" s="3" customFormat="1" ht="14.25"/>
    <row r="23" s="3" customFormat="1" ht="14.25"/>
    <row r="24" s="3" customFormat="1" ht="15">
      <c r="B24" s="14" t="s">
        <v>79</v>
      </c>
    </row>
    <row r="25" s="3" customFormat="1" ht="15">
      <c r="B25" s="14"/>
    </row>
    <row r="26" s="3" customFormat="1" ht="15">
      <c r="B26" s="14"/>
    </row>
    <row r="27" s="3" customFormat="1" ht="14.25"/>
    <row r="28" s="3" customFormat="1" ht="14.25"/>
    <row r="29" spans="3:6" s="3" customFormat="1" ht="15">
      <c r="C29" s="90" t="s">
        <v>57</v>
      </c>
      <c r="D29" s="90"/>
      <c r="E29" s="90"/>
      <c r="F29" s="90"/>
    </row>
    <row r="30" spans="3:6" s="3" customFormat="1" ht="15">
      <c r="C30" s="90" t="s">
        <v>58</v>
      </c>
      <c r="D30" s="90"/>
      <c r="E30" s="90"/>
      <c r="F30" s="90"/>
    </row>
    <row r="31" s="3" customFormat="1" ht="14.25"/>
  </sheetData>
  <sheetProtection/>
  <mergeCells count="6">
    <mergeCell ref="B2:O4"/>
    <mergeCell ref="B10:B11"/>
    <mergeCell ref="E10:E11"/>
    <mergeCell ref="F10:F11"/>
    <mergeCell ref="D10:D11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29"/>
  <sheetViews>
    <sheetView showGridLines="0" zoomScale="110" zoomScaleNormal="110" zoomScalePageLayoutView="0" workbookViewId="0" topLeftCell="A19">
      <selection activeCell="E33" sqref="E33"/>
    </sheetView>
  </sheetViews>
  <sheetFormatPr defaultColWidth="11.421875" defaultRowHeight="15"/>
  <cols>
    <col min="1" max="1" width="3.57421875" style="3" customWidth="1"/>
    <col min="2" max="2" width="25.57421875" style="3" customWidth="1"/>
    <col min="3" max="3" width="8.421875" style="3" customWidth="1"/>
    <col min="4" max="4" width="6.7109375" style="3" customWidth="1"/>
    <col min="5" max="5" width="37.57421875" style="3" customWidth="1"/>
    <col min="6" max="6" width="24.140625" style="3" customWidth="1"/>
    <col min="7" max="7" width="13.421875" style="3" customWidth="1"/>
    <col min="8" max="8" width="15.00390625" style="3" customWidth="1"/>
    <col min="9" max="9" width="13.57421875" style="3" customWidth="1"/>
    <col min="10" max="16384" width="11.421875" style="3" customWidth="1"/>
  </cols>
  <sheetData>
    <row r="1" ht="10.5" customHeight="1"/>
    <row r="2" spans="2:3" ht="15">
      <c r="B2" s="5" t="s">
        <v>75</v>
      </c>
      <c r="C2" s="5"/>
    </row>
    <row r="3" ht="10.5" customHeight="1"/>
    <row r="4" spans="2:4" ht="19.5" customHeight="1">
      <c r="B4" s="5" t="s">
        <v>74</v>
      </c>
      <c r="C4" s="5" t="s">
        <v>73</v>
      </c>
      <c r="D4" s="3" t="s">
        <v>142</v>
      </c>
    </row>
    <row r="5" spans="2:4" ht="19.5" customHeight="1">
      <c r="B5" s="5"/>
      <c r="C5" s="5" t="s">
        <v>73</v>
      </c>
      <c r="D5" s="3" t="s">
        <v>71</v>
      </c>
    </row>
    <row r="6" spans="2:4" ht="19.5" customHeight="1">
      <c r="B6" s="5"/>
      <c r="C6" s="5" t="s">
        <v>73</v>
      </c>
      <c r="D6" s="3" t="s">
        <v>72</v>
      </c>
    </row>
    <row r="7" spans="2:5" ht="19.5" customHeight="1">
      <c r="B7" s="5" t="s">
        <v>96</v>
      </c>
      <c r="C7" s="5" t="s">
        <v>98</v>
      </c>
      <c r="D7" s="99"/>
      <c r="E7" s="100"/>
    </row>
    <row r="8" spans="2:5" ht="19.5" customHeight="1">
      <c r="B8" s="5" t="s">
        <v>104</v>
      </c>
      <c r="C8" s="5" t="s">
        <v>98</v>
      </c>
      <c r="D8" s="101"/>
      <c r="E8" s="102"/>
    </row>
    <row r="9" spans="2:5" ht="19.5" customHeight="1">
      <c r="B9" s="11" t="s">
        <v>105</v>
      </c>
      <c r="C9" s="11" t="s">
        <v>98</v>
      </c>
      <c r="D9" s="101"/>
      <c r="E9" s="102"/>
    </row>
    <row r="10" spans="2:5" ht="19.5" customHeight="1">
      <c r="B10" s="5" t="s">
        <v>103</v>
      </c>
      <c r="C10" s="5" t="s">
        <v>98</v>
      </c>
      <c r="D10" s="11"/>
      <c r="E10" s="7"/>
    </row>
    <row r="11" ht="19.5" customHeight="1"/>
    <row r="12" spans="2:9" ht="14.25" customHeight="1">
      <c r="B12" s="127" t="s">
        <v>7</v>
      </c>
      <c r="C12" s="129" t="s">
        <v>83</v>
      </c>
      <c r="D12" s="130"/>
      <c r="E12" s="127" t="s">
        <v>84</v>
      </c>
      <c r="F12" s="127" t="s">
        <v>6</v>
      </c>
      <c r="G12" s="127" t="s">
        <v>8</v>
      </c>
      <c r="H12" s="127" t="s">
        <v>135</v>
      </c>
      <c r="I12" s="127" t="s">
        <v>136</v>
      </c>
    </row>
    <row r="13" spans="2:9" ht="45.75" customHeight="1">
      <c r="B13" s="127"/>
      <c r="C13" s="131"/>
      <c r="D13" s="132"/>
      <c r="E13" s="127"/>
      <c r="F13" s="127"/>
      <c r="G13" s="127"/>
      <c r="H13" s="127"/>
      <c r="I13" s="127"/>
    </row>
    <row r="14" spans="2:9" ht="14.25" customHeight="1">
      <c r="B14" s="4"/>
      <c r="C14" s="133"/>
      <c r="D14" s="134"/>
      <c r="E14" s="42"/>
      <c r="F14" s="42"/>
      <c r="G14" s="43"/>
      <c r="H14" s="43"/>
      <c r="I14" s="43"/>
    </row>
    <row r="15" spans="2:9" ht="14.25">
      <c r="B15" s="4"/>
      <c r="C15" s="133"/>
      <c r="D15" s="134"/>
      <c r="E15" s="42"/>
      <c r="F15" s="42"/>
      <c r="G15" s="43"/>
      <c r="H15" s="43"/>
      <c r="I15" s="43"/>
    </row>
    <row r="16" spans="2:9" ht="14.25">
      <c r="B16" s="4"/>
      <c r="C16" s="133"/>
      <c r="D16" s="134"/>
      <c r="E16" s="42"/>
      <c r="F16" s="42"/>
      <c r="G16" s="43"/>
      <c r="H16" s="43"/>
      <c r="I16" s="43"/>
    </row>
    <row r="17" spans="2:9" ht="14.25">
      <c r="B17" s="4"/>
      <c r="C17" s="133"/>
      <c r="D17" s="134"/>
      <c r="E17" s="61"/>
      <c r="F17" s="61"/>
      <c r="G17" s="4"/>
      <c r="H17" s="4"/>
      <c r="I17" s="4"/>
    </row>
    <row r="18" spans="2:9" ht="14.25">
      <c r="B18" s="4"/>
      <c r="C18" s="133"/>
      <c r="D18" s="134"/>
      <c r="E18" s="61"/>
      <c r="F18" s="61"/>
      <c r="G18" s="4"/>
      <c r="H18" s="4"/>
      <c r="I18" s="4"/>
    </row>
    <row r="19" spans="2:9" ht="14.25">
      <c r="B19" s="4"/>
      <c r="C19" s="133"/>
      <c r="D19" s="134"/>
      <c r="E19" s="61"/>
      <c r="F19" s="61"/>
      <c r="G19" s="4"/>
      <c r="H19" s="4"/>
      <c r="I19" s="4"/>
    </row>
    <row r="20" spans="2:9" ht="14.25">
      <c r="B20" s="4"/>
      <c r="C20" s="133"/>
      <c r="D20" s="134"/>
      <c r="E20" s="61"/>
      <c r="F20" s="61"/>
      <c r="G20" s="4"/>
      <c r="H20" s="4"/>
      <c r="I20" s="4"/>
    </row>
    <row r="21" spans="2:9" ht="14.25">
      <c r="B21" s="4"/>
      <c r="C21" s="133"/>
      <c r="D21" s="134"/>
      <c r="E21" s="61"/>
      <c r="F21" s="61"/>
      <c r="G21" s="4"/>
      <c r="H21" s="4"/>
      <c r="I21" s="4"/>
    </row>
    <row r="22" spans="2:9" ht="14.25">
      <c r="B22" s="4"/>
      <c r="C22" s="133"/>
      <c r="D22" s="134"/>
      <c r="E22" s="61"/>
      <c r="F22" s="61"/>
      <c r="G22" s="4"/>
      <c r="H22" s="4"/>
      <c r="I22" s="4"/>
    </row>
    <row r="24" s="105" customFormat="1" ht="14.25">
      <c r="B24" s="103" t="s">
        <v>143</v>
      </c>
    </row>
    <row r="25" s="105" customFormat="1" ht="14.25">
      <c r="B25" s="104" t="s">
        <v>137</v>
      </c>
    </row>
    <row r="26" spans="1:2" s="105" customFormat="1" ht="14.25">
      <c r="A26" s="106"/>
      <c r="B26" s="103" t="s">
        <v>144</v>
      </c>
    </row>
    <row r="27" s="105" customFormat="1" ht="14.25">
      <c r="B27" s="103" t="s">
        <v>37</v>
      </c>
    </row>
    <row r="28" s="105" customFormat="1" ht="14.25">
      <c r="B28" s="103" t="s">
        <v>149</v>
      </c>
    </row>
    <row r="29" s="105" customFormat="1" ht="14.25">
      <c r="B29" s="103" t="s">
        <v>138</v>
      </c>
    </row>
    <row r="30" s="105" customFormat="1" ht="14.25"/>
  </sheetData>
  <sheetProtection/>
  <mergeCells count="16">
    <mergeCell ref="C22:D22"/>
    <mergeCell ref="C17:D17"/>
    <mergeCell ref="C18:D18"/>
    <mergeCell ref="C19:D19"/>
    <mergeCell ref="C20:D20"/>
    <mergeCell ref="C21:D21"/>
    <mergeCell ref="C12:D13"/>
    <mergeCell ref="C14:D14"/>
    <mergeCell ref="C15:D15"/>
    <mergeCell ref="C16:D16"/>
    <mergeCell ref="B12:B13"/>
    <mergeCell ref="I12:I13"/>
    <mergeCell ref="H12:H13"/>
    <mergeCell ref="E12:E13"/>
    <mergeCell ref="F12:F13"/>
    <mergeCell ref="G12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E24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3.8515625" style="3" customWidth="1"/>
    <col min="2" max="2" width="25.57421875" style="3" customWidth="1"/>
    <col min="3" max="3" width="20.8515625" style="3" customWidth="1"/>
    <col min="4" max="4" width="27.7109375" style="3" customWidth="1"/>
    <col min="5" max="5" width="24.7109375" style="3" customWidth="1"/>
    <col min="6" max="6" width="16.421875" style="3" customWidth="1"/>
    <col min="7" max="16384" width="11.421875" style="3" customWidth="1"/>
  </cols>
  <sheetData>
    <row r="2" spans="2:3" ht="15">
      <c r="B2" s="5" t="s">
        <v>152</v>
      </c>
      <c r="C2" s="5"/>
    </row>
    <row r="4" spans="2:4" ht="19.5" customHeight="1">
      <c r="B4" s="5" t="s">
        <v>96</v>
      </c>
      <c r="C4" s="5" t="s">
        <v>98</v>
      </c>
      <c r="D4" s="100"/>
    </row>
    <row r="5" spans="2:4" ht="19.5" customHeight="1">
      <c r="B5" s="5" t="s">
        <v>104</v>
      </c>
      <c r="C5" s="5" t="s">
        <v>98</v>
      </c>
      <c r="D5" s="102"/>
    </row>
    <row r="6" spans="2:4" ht="19.5" customHeight="1">
      <c r="B6" s="11" t="s">
        <v>127</v>
      </c>
      <c r="C6" s="11" t="s">
        <v>98</v>
      </c>
      <c r="D6" s="102"/>
    </row>
    <row r="7" ht="19.5" customHeight="1" thickBot="1"/>
    <row r="8" spans="2:5" ht="58.5" customHeight="1" thickBot="1">
      <c r="B8" s="54" t="s">
        <v>83</v>
      </c>
      <c r="C8" s="55" t="s">
        <v>106</v>
      </c>
      <c r="D8" s="55" t="s">
        <v>129</v>
      </c>
      <c r="E8" s="56" t="s">
        <v>130</v>
      </c>
    </row>
    <row r="9" spans="2:5" ht="14.25">
      <c r="B9" s="51"/>
      <c r="C9" s="52"/>
      <c r="D9" s="53"/>
      <c r="E9" s="84"/>
    </row>
    <row r="10" spans="2:5" ht="14.25">
      <c r="B10" s="4"/>
      <c r="C10" s="80"/>
      <c r="D10" s="42"/>
      <c r="E10" s="44"/>
    </row>
    <row r="11" spans="2:5" ht="14.25">
      <c r="B11" s="4"/>
      <c r="C11" s="80"/>
      <c r="D11" s="42"/>
      <c r="E11" s="44"/>
    </row>
    <row r="12" spans="2:5" ht="14.25">
      <c r="B12" s="4"/>
      <c r="C12" s="80"/>
      <c r="D12" s="61"/>
      <c r="E12" s="61"/>
    </row>
    <row r="13" spans="2:5" ht="14.25">
      <c r="B13" s="4"/>
      <c r="C13" s="80"/>
      <c r="D13" s="61"/>
      <c r="E13" s="61"/>
    </row>
    <row r="14" spans="2:5" ht="14.25">
      <c r="B14" s="4"/>
      <c r="C14" s="80"/>
      <c r="D14" s="61"/>
      <c r="E14" s="61"/>
    </row>
    <row r="15" spans="2:5" ht="14.25">
      <c r="B15" s="4"/>
      <c r="C15" s="80"/>
      <c r="D15" s="61"/>
      <c r="E15" s="61"/>
    </row>
    <row r="16" spans="2:5" ht="14.25">
      <c r="B16" s="4"/>
      <c r="C16" s="80"/>
      <c r="D16" s="61"/>
      <c r="E16" s="61"/>
    </row>
    <row r="17" spans="2:5" ht="14.25">
      <c r="B17" s="4"/>
      <c r="C17" s="80"/>
      <c r="D17" s="61"/>
      <c r="E17" s="61"/>
    </row>
    <row r="19" ht="14.25">
      <c r="B19" s="3" t="s">
        <v>107</v>
      </c>
    </row>
    <row r="20" ht="14.25">
      <c r="B20" s="3" t="s">
        <v>85</v>
      </c>
    </row>
    <row r="21" spans="3:4" ht="14.25">
      <c r="C21" s="3" t="s">
        <v>86</v>
      </c>
      <c r="D21" s="3" t="s">
        <v>128</v>
      </c>
    </row>
    <row r="22" spans="3:4" ht="14.25">
      <c r="C22" s="3" t="s">
        <v>87</v>
      </c>
      <c r="D22" s="3" t="s">
        <v>108</v>
      </c>
    </row>
    <row r="23" spans="3:4" ht="14.25">
      <c r="C23" s="3" t="s">
        <v>88</v>
      </c>
      <c r="D23" s="3" t="s">
        <v>110</v>
      </c>
    </row>
    <row r="24" spans="3:4" ht="14.25">
      <c r="C24" s="3" t="s">
        <v>89</v>
      </c>
      <c r="D24" s="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24"/>
  <sheetViews>
    <sheetView showGridLines="0" zoomScalePageLayoutView="0" workbookViewId="0" topLeftCell="A1">
      <selection activeCell="G9" sqref="G9:G10"/>
    </sheetView>
  </sheetViews>
  <sheetFormatPr defaultColWidth="11.421875" defaultRowHeight="15"/>
  <cols>
    <col min="1" max="1" width="4.28125" style="3" customWidth="1"/>
    <col min="2" max="2" width="27.421875" style="3" customWidth="1"/>
    <col min="3" max="3" width="32.8515625" style="3" customWidth="1"/>
    <col min="4" max="4" width="29.421875" style="3" customWidth="1"/>
    <col min="5" max="5" width="18.00390625" style="3" customWidth="1"/>
    <col min="6" max="6" width="13.57421875" style="3" customWidth="1"/>
    <col min="7" max="7" width="19.57421875" style="3" customWidth="1"/>
    <col min="8" max="16384" width="11.421875" style="3" customWidth="1"/>
  </cols>
  <sheetData>
    <row r="2" ht="15">
      <c r="B2" s="5" t="s">
        <v>65</v>
      </c>
    </row>
    <row r="3" ht="15">
      <c r="B3" s="5" t="s">
        <v>63</v>
      </c>
    </row>
    <row r="5" spans="2:3" ht="19.5" customHeight="1">
      <c r="B5" s="11" t="s">
        <v>111</v>
      </c>
      <c r="C5" s="65" t="s">
        <v>98</v>
      </c>
    </row>
    <row r="6" spans="2:3" ht="19.5" customHeight="1">
      <c r="B6" s="5" t="s">
        <v>96</v>
      </c>
      <c r="C6" s="65" t="s">
        <v>98</v>
      </c>
    </row>
    <row r="7" spans="2:3" ht="19.5" customHeight="1">
      <c r="B7" s="5" t="s">
        <v>104</v>
      </c>
      <c r="C7" s="65" t="s">
        <v>98</v>
      </c>
    </row>
    <row r="9" spans="2:7" ht="29.25" customHeight="1">
      <c r="B9" s="127" t="s">
        <v>35</v>
      </c>
      <c r="C9" s="127" t="s">
        <v>36</v>
      </c>
      <c r="D9" s="127" t="s">
        <v>6</v>
      </c>
      <c r="E9" s="128" t="s">
        <v>38</v>
      </c>
      <c r="F9" s="127" t="s">
        <v>8</v>
      </c>
      <c r="G9" s="128" t="s">
        <v>145</v>
      </c>
    </row>
    <row r="10" spans="2:7" ht="29.25" customHeight="1">
      <c r="B10" s="127"/>
      <c r="C10" s="127"/>
      <c r="D10" s="127"/>
      <c r="E10" s="112"/>
      <c r="F10" s="127"/>
      <c r="G10" s="112"/>
    </row>
    <row r="11" spans="2:7" ht="14.25" customHeight="1">
      <c r="B11" s="4"/>
      <c r="C11" s="44"/>
      <c r="D11" s="61"/>
      <c r="E11" s="61"/>
      <c r="F11" s="41"/>
      <c r="G11" s="41"/>
    </row>
    <row r="12" spans="2:7" ht="14.25">
      <c r="B12" s="4"/>
      <c r="C12" s="44"/>
      <c r="D12" s="61"/>
      <c r="E12" s="61"/>
      <c r="F12" s="41"/>
      <c r="G12" s="41"/>
    </row>
    <row r="13" spans="2:7" ht="14.25">
      <c r="B13" s="4"/>
      <c r="C13" s="44"/>
      <c r="D13" s="61"/>
      <c r="E13" s="61"/>
      <c r="F13" s="41"/>
      <c r="G13" s="41"/>
    </row>
    <row r="14" spans="2:7" ht="14.25">
      <c r="B14" s="4"/>
      <c r="C14" s="61"/>
      <c r="D14" s="61"/>
      <c r="E14" s="61"/>
      <c r="F14" s="4"/>
      <c r="G14" s="4"/>
    </row>
    <row r="15" spans="2:7" ht="14.25">
      <c r="B15" s="4"/>
      <c r="C15" s="61"/>
      <c r="D15" s="61"/>
      <c r="E15" s="61"/>
      <c r="F15" s="4"/>
      <c r="G15" s="4"/>
    </row>
    <row r="16" spans="2:7" ht="14.25">
      <c r="B16" s="4"/>
      <c r="C16" s="61"/>
      <c r="D16" s="61"/>
      <c r="E16" s="61"/>
      <c r="F16" s="4"/>
      <c r="G16" s="4"/>
    </row>
    <row r="17" spans="2:7" ht="14.25">
      <c r="B17" s="4"/>
      <c r="C17" s="61"/>
      <c r="D17" s="61"/>
      <c r="E17" s="61"/>
      <c r="F17" s="4"/>
      <c r="G17" s="4"/>
    </row>
    <row r="18" spans="2:7" ht="14.25">
      <c r="B18" s="4"/>
      <c r="C18" s="61"/>
      <c r="D18" s="61"/>
      <c r="E18" s="61"/>
      <c r="F18" s="4"/>
      <c r="G18" s="4"/>
    </row>
    <row r="19" spans="2:7" ht="14.25">
      <c r="B19" s="4"/>
      <c r="C19" s="61"/>
      <c r="D19" s="61"/>
      <c r="E19" s="61"/>
      <c r="F19" s="4"/>
      <c r="G19" s="4"/>
    </row>
    <row r="21" ht="14.25">
      <c r="B21" s="3" t="s">
        <v>47</v>
      </c>
    </row>
    <row r="22" ht="14.25">
      <c r="B22" s="3" t="s">
        <v>146</v>
      </c>
    </row>
    <row r="23" ht="14.25">
      <c r="B23" s="3" t="s">
        <v>37</v>
      </c>
    </row>
    <row r="24" spans="1:2" ht="14.25">
      <c r="A24" s="20"/>
      <c r="B24" s="3" t="s">
        <v>82</v>
      </c>
    </row>
  </sheetData>
  <sheetProtection/>
  <mergeCells count="6">
    <mergeCell ref="B9:B10"/>
    <mergeCell ref="C9:C10"/>
    <mergeCell ref="D9:D10"/>
    <mergeCell ref="G9:G10"/>
    <mergeCell ref="F9:F10"/>
    <mergeCell ref="E9:E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showGridLines="0" zoomScalePageLayoutView="0" workbookViewId="0" topLeftCell="A1">
      <selection activeCell="B27" sqref="B27:C27"/>
    </sheetView>
  </sheetViews>
  <sheetFormatPr defaultColWidth="11.421875" defaultRowHeight="15"/>
  <cols>
    <col min="1" max="1" width="4.28125" style="0" customWidth="1"/>
    <col min="2" max="2" width="11.421875" style="0" customWidth="1"/>
    <col min="3" max="3" width="34.57421875" style="0" customWidth="1"/>
    <col min="4" max="4" width="31.00390625" style="0" customWidth="1"/>
    <col min="5" max="5" width="35.28125" style="0" customWidth="1"/>
    <col min="6" max="6" width="30.8515625" style="0" customWidth="1"/>
  </cols>
  <sheetData>
    <row r="2" spans="2:4" ht="15">
      <c r="B2" s="5" t="s">
        <v>151</v>
      </c>
      <c r="C2" s="5"/>
      <c r="D2" s="5"/>
    </row>
    <row r="4" ht="15">
      <c r="B4" s="5" t="s">
        <v>112</v>
      </c>
    </row>
    <row r="5" spans="2:8" ht="19.5" customHeight="1">
      <c r="B5" s="5"/>
      <c r="C5" s="5"/>
      <c r="D5" s="5"/>
      <c r="E5" s="5"/>
      <c r="F5" s="1"/>
      <c r="G5" s="1"/>
      <c r="H5" s="1"/>
    </row>
    <row r="6" spans="2:8" ht="24.75" customHeight="1">
      <c r="B6" s="79" t="s">
        <v>66</v>
      </c>
      <c r="C6" s="5"/>
      <c r="D6" s="5" t="s">
        <v>67</v>
      </c>
      <c r="E6" s="5" t="s">
        <v>49</v>
      </c>
      <c r="F6" s="5" t="s">
        <v>68</v>
      </c>
      <c r="G6" s="1"/>
      <c r="H6" s="1"/>
    </row>
    <row r="7" spans="2:8" ht="24.75" customHeight="1">
      <c r="B7" s="11" t="s">
        <v>23</v>
      </c>
      <c r="C7" s="5"/>
      <c r="D7" s="5"/>
      <c r="E7" s="5"/>
      <c r="F7" s="1"/>
      <c r="G7" s="1"/>
      <c r="H7" s="1"/>
    </row>
    <row r="8" spans="3:8" ht="19.5" customHeight="1">
      <c r="C8" s="11"/>
      <c r="D8" s="11"/>
      <c r="E8" s="5"/>
      <c r="F8" s="1"/>
      <c r="G8" s="1"/>
      <c r="H8" s="1"/>
    </row>
    <row r="9" spans="2:6" ht="15" customHeight="1">
      <c r="B9" s="57" t="s">
        <v>40</v>
      </c>
      <c r="C9" s="130" t="s">
        <v>41</v>
      </c>
      <c r="D9" s="128" t="s">
        <v>42</v>
      </c>
      <c r="E9" s="128" t="s">
        <v>43</v>
      </c>
      <c r="F9" s="128" t="s">
        <v>125</v>
      </c>
    </row>
    <row r="10" spans="2:6" ht="15">
      <c r="B10" s="58"/>
      <c r="C10" s="132"/>
      <c r="D10" s="112"/>
      <c r="E10" s="112"/>
      <c r="F10" s="112"/>
    </row>
    <row r="11" spans="2:6" ht="24.75" customHeight="1">
      <c r="B11" s="29"/>
      <c r="C11" s="2"/>
      <c r="D11" s="2"/>
      <c r="E11" s="2"/>
      <c r="F11" s="2"/>
    </row>
    <row r="12" spans="2:6" ht="24.75" customHeight="1">
      <c r="B12" s="2"/>
      <c r="C12" s="2"/>
      <c r="D12" s="2"/>
      <c r="E12" s="2"/>
      <c r="F12" s="2"/>
    </row>
    <row r="13" spans="2:6" ht="24.75" customHeight="1">
      <c r="B13" s="2"/>
      <c r="C13" s="2"/>
      <c r="D13" s="2"/>
      <c r="E13" s="2"/>
      <c r="F13" s="2"/>
    </row>
    <row r="14" spans="2:6" ht="24.75" customHeight="1">
      <c r="B14" s="2"/>
      <c r="C14" s="2"/>
      <c r="D14" s="2"/>
      <c r="E14" s="2"/>
      <c r="F14" s="2"/>
    </row>
    <row r="15" spans="2:6" ht="24.75" customHeight="1">
      <c r="B15" s="2"/>
      <c r="C15" s="30"/>
      <c r="D15" s="30"/>
      <c r="E15" s="45"/>
      <c r="F15" s="2"/>
    </row>
    <row r="16" spans="2:6" ht="30" customHeight="1" thickBot="1">
      <c r="B16" s="137" t="s">
        <v>48</v>
      </c>
      <c r="C16" s="138"/>
      <c r="D16" s="139"/>
      <c r="E16" s="59">
        <f>SUM(E11:E15)</f>
        <v>0</v>
      </c>
      <c r="F16" s="60">
        <f>+E16*16</f>
        <v>0</v>
      </c>
    </row>
    <row r="17" spans="2:6" ht="15">
      <c r="B17" s="31"/>
      <c r="C17" s="31"/>
      <c r="D17" s="31"/>
      <c r="E17" s="31"/>
      <c r="F17" s="31"/>
    </row>
    <row r="18" spans="2:6" ht="15">
      <c r="B18" s="31"/>
      <c r="C18" s="31"/>
      <c r="D18" s="31"/>
      <c r="E18" s="31"/>
      <c r="F18" s="31"/>
    </row>
    <row r="19" spans="2:6" ht="20.25" customHeight="1">
      <c r="B19" s="23" t="s">
        <v>45</v>
      </c>
      <c r="C19" s="31"/>
      <c r="D19" s="31"/>
      <c r="E19" s="31"/>
      <c r="F19" s="31"/>
    </row>
    <row r="20" ht="15">
      <c r="B20" s="23" t="s">
        <v>44</v>
      </c>
    </row>
    <row r="21" spans="1:6" ht="15">
      <c r="A21" s="17"/>
      <c r="B21" s="23" t="s">
        <v>150</v>
      </c>
      <c r="C21" s="23"/>
      <c r="D21" s="23"/>
      <c r="E21" s="24"/>
      <c r="F21" s="24"/>
    </row>
    <row r="22" spans="1:6" ht="15">
      <c r="A22" s="17"/>
      <c r="B22" s="23"/>
      <c r="C22" s="23"/>
      <c r="D22" s="23"/>
      <c r="E22" s="24"/>
      <c r="F22" s="24"/>
    </row>
    <row r="23" spans="1:6" ht="15">
      <c r="A23" s="17"/>
      <c r="C23" s="23"/>
      <c r="D23" s="23"/>
      <c r="E23" s="24"/>
      <c r="F23" s="24"/>
    </row>
    <row r="25" spans="5:8" ht="15">
      <c r="E25" s="22"/>
      <c r="F25" s="27"/>
      <c r="G25" s="22"/>
      <c r="H25" s="22"/>
    </row>
    <row r="26" spans="2:8" ht="15">
      <c r="B26" s="22"/>
      <c r="E26" s="22"/>
      <c r="F26" s="28"/>
      <c r="G26" s="22"/>
      <c r="H26" s="22"/>
    </row>
    <row r="27" spans="2:6" ht="15">
      <c r="B27" s="136" t="s">
        <v>18</v>
      </c>
      <c r="C27" s="136"/>
      <c r="D27" s="22"/>
      <c r="E27" s="136" t="s">
        <v>39</v>
      </c>
      <c r="F27" s="136"/>
    </row>
    <row r="28" spans="2:7" ht="15">
      <c r="B28" s="135" t="s">
        <v>10</v>
      </c>
      <c r="C28" s="135"/>
      <c r="D28" s="26"/>
      <c r="E28" s="135" t="s">
        <v>26</v>
      </c>
      <c r="F28" s="135"/>
      <c r="G28" s="22"/>
    </row>
    <row r="29" spans="3:6" ht="15">
      <c r="C29" s="18"/>
      <c r="D29" s="18"/>
      <c r="E29" s="18"/>
      <c r="F29" s="18"/>
    </row>
  </sheetData>
  <sheetProtection/>
  <mergeCells count="9">
    <mergeCell ref="C9:C10"/>
    <mergeCell ref="D9:D10"/>
    <mergeCell ref="B28:C28"/>
    <mergeCell ref="E27:F27"/>
    <mergeCell ref="E28:F28"/>
    <mergeCell ref="E9:E10"/>
    <mergeCell ref="F9:F10"/>
    <mergeCell ref="B27:C27"/>
    <mergeCell ref="B16:D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showGridLines="0" zoomScalePageLayoutView="0" workbookViewId="0" topLeftCell="A1">
      <selection activeCell="D26" sqref="D26"/>
    </sheetView>
  </sheetViews>
  <sheetFormatPr defaultColWidth="11.421875" defaultRowHeight="15"/>
  <cols>
    <col min="1" max="1" width="4.140625" style="0" customWidth="1"/>
    <col min="3" max="3" width="14.140625" style="0" customWidth="1"/>
    <col min="6" max="6" width="18.8515625" style="0" customWidth="1"/>
    <col min="7" max="7" width="19.28125" style="0" customWidth="1"/>
  </cols>
  <sheetData>
    <row r="1" s="3" customFormat="1" ht="14.25"/>
    <row r="2" s="3" customFormat="1" ht="15">
      <c r="B2" s="5" t="s">
        <v>77</v>
      </c>
    </row>
    <row r="3" s="3" customFormat="1" ht="14.25"/>
    <row r="4" spans="2:7" s="3" customFormat="1" ht="24.75" customHeight="1">
      <c r="B4" s="149" t="s">
        <v>50</v>
      </c>
      <c r="C4" s="149"/>
      <c r="D4" s="149"/>
      <c r="E4" s="149"/>
      <c r="F4" s="149"/>
      <c r="G4" s="149"/>
    </row>
    <row r="5" s="3" customFormat="1" ht="18" customHeight="1"/>
    <row r="6" spans="2:3" s="3" customFormat="1" ht="24.75" customHeight="1">
      <c r="B6" s="5" t="s">
        <v>17</v>
      </c>
      <c r="C6" s="5" t="s">
        <v>28</v>
      </c>
    </row>
    <row r="7" s="3" customFormat="1" ht="24.75" customHeight="1">
      <c r="B7" s="5" t="s">
        <v>51</v>
      </c>
    </row>
    <row r="8" s="3" customFormat="1" ht="24.75" customHeight="1">
      <c r="B8" s="5" t="s">
        <v>52</v>
      </c>
    </row>
    <row r="9" s="3" customFormat="1" ht="24.75" customHeight="1">
      <c r="B9" s="5" t="s">
        <v>53</v>
      </c>
    </row>
    <row r="10" s="3" customFormat="1" ht="43.5" customHeight="1">
      <c r="B10" s="11" t="s">
        <v>23</v>
      </c>
    </row>
    <row r="11" s="3" customFormat="1" ht="14.25" customHeight="1"/>
    <row r="12" spans="2:6" s="3" customFormat="1" ht="14.25">
      <c r="B12" s="21" t="s">
        <v>54</v>
      </c>
      <c r="C12" s="21"/>
      <c r="D12" s="21"/>
      <c r="E12" s="88"/>
      <c r="F12" s="88"/>
    </row>
    <row r="13" spans="2:7" s="3" customFormat="1" ht="14.25">
      <c r="B13" s="140" t="s">
        <v>20</v>
      </c>
      <c r="C13" s="141"/>
      <c r="D13" s="141"/>
      <c r="E13" s="141"/>
      <c r="F13" s="141"/>
      <c r="G13" s="142"/>
    </row>
    <row r="14" spans="2:7" s="3" customFormat="1" ht="14.25">
      <c r="B14" s="143"/>
      <c r="C14" s="144"/>
      <c r="D14" s="144"/>
      <c r="E14" s="144"/>
      <c r="F14" s="144"/>
      <c r="G14" s="145"/>
    </row>
    <row r="15" s="3" customFormat="1" ht="14.25"/>
    <row r="16" spans="2:6" s="3" customFormat="1" ht="14.25">
      <c r="B16" s="21" t="s">
        <v>19</v>
      </c>
      <c r="C16" s="21"/>
      <c r="D16" s="21"/>
      <c r="E16" s="88"/>
      <c r="F16" s="88"/>
    </row>
    <row r="17" spans="2:7" s="3" customFormat="1" ht="14.25">
      <c r="B17" s="140" t="s">
        <v>20</v>
      </c>
      <c r="C17" s="141"/>
      <c r="D17" s="141"/>
      <c r="E17" s="141"/>
      <c r="F17" s="141"/>
      <c r="G17" s="142"/>
    </row>
    <row r="18" spans="2:7" s="3" customFormat="1" ht="14.25">
      <c r="B18" s="143"/>
      <c r="C18" s="144"/>
      <c r="D18" s="144"/>
      <c r="E18" s="144"/>
      <c r="F18" s="144"/>
      <c r="G18" s="145"/>
    </row>
    <row r="19" spans="2:6" s="3" customFormat="1" ht="19.5" customHeight="1">
      <c r="B19" s="21"/>
      <c r="C19" s="21"/>
      <c r="D19" s="21"/>
      <c r="E19" s="88"/>
      <c r="F19" s="88"/>
    </row>
    <row r="20" spans="2:6" s="3" customFormat="1" ht="19.5" customHeight="1">
      <c r="B20" s="21" t="s">
        <v>55</v>
      </c>
      <c r="C20" s="21"/>
      <c r="D20" s="21"/>
      <c r="E20" s="88"/>
      <c r="F20" s="88"/>
    </row>
    <row r="21" spans="2:7" s="3" customFormat="1" ht="19.5" customHeight="1">
      <c r="B21" s="140"/>
      <c r="C21" s="141"/>
      <c r="D21" s="141"/>
      <c r="E21" s="141"/>
      <c r="F21" s="141"/>
      <c r="G21" s="142"/>
    </row>
    <row r="22" spans="2:7" s="3" customFormat="1" ht="19.5" customHeight="1">
      <c r="B22" s="146"/>
      <c r="C22" s="147"/>
      <c r="D22" s="147"/>
      <c r="E22" s="147"/>
      <c r="F22" s="147"/>
      <c r="G22" s="148"/>
    </row>
    <row r="23" s="3" customFormat="1" ht="14.25"/>
    <row r="24" s="3" customFormat="1" ht="14.25"/>
    <row r="25" spans="2:5" s="3" customFormat="1" ht="14.25">
      <c r="B25" s="89"/>
      <c r="C25" s="89"/>
      <c r="D25" s="89"/>
      <c r="E25" s="89"/>
    </row>
    <row r="26" spans="2:5" s="3" customFormat="1" ht="15">
      <c r="B26" s="90" t="s">
        <v>56</v>
      </c>
      <c r="C26" s="90"/>
      <c r="D26" s="90"/>
      <c r="E26" s="90"/>
    </row>
    <row r="27" spans="2:5" s="3" customFormat="1" ht="15">
      <c r="B27" s="90" t="s">
        <v>10</v>
      </c>
      <c r="C27" s="90"/>
      <c r="D27" s="90"/>
      <c r="E27" s="90"/>
    </row>
    <row r="28" s="3" customFormat="1" ht="14.25"/>
  </sheetData>
  <sheetProtection/>
  <mergeCells count="4">
    <mergeCell ref="B13:G14"/>
    <mergeCell ref="B17:G18"/>
    <mergeCell ref="B21:G22"/>
    <mergeCell ref="B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zoomScalePageLayoutView="0" workbookViewId="0" topLeftCell="A1">
      <selection activeCell="G18" sqref="G18"/>
    </sheetView>
  </sheetViews>
  <sheetFormatPr defaultColWidth="11.421875" defaultRowHeight="15"/>
  <cols>
    <col min="1" max="1" width="3.8515625" style="3" customWidth="1"/>
    <col min="2" max="2" width="20.140625" style="3" customWidth="1"/>
    <col min="3" max="3" width="25.00390625" style="3" customWidth="1"/>
    <col min="4" max="4" width="14.57421875" style="3" customWidth="1"/>
    <col min="5" max="5" width="17.8515625" style="3" customWidth="1"/>
    <col min="6" max="6" width="18.7109375" style="3" customWidth="1"/>
    <col min="7" max="7" width="23.00390625" style="3" customWidth="1"/>
    <col min="8" max="8" width="12.8515625" style="3" customWidth="1"/>
    <col min="9" max="16384" width="11.421875" style="3" customWidth="1"/>
  </cols>
  <sheetData>
    <row r="2" spans="2:3" ht="15">
      <c r="B2" s="5" t="s">
        <v>148</v>
      </c>
      <c r="C2" s="5"/>
    </row>
    <row r="4" spans="2:4" ht="14.25" customHeight="1">
      <c r="B4" s="5" t="s">
        <v>96</v>
      </c>
      <c r="C4" s="5" t="s">
        <v>98</v>
      </c>
      <c r="D4" s="46"/>
    </row>
    <row r="5" spans="2:4" ht="14.25" customHeight="1">
      <c r="B5" s="5" t="s">
        <v>104</v>
      </c>
      <c r="C5" s="5" t="s">
        <v>98</v>
      </c>
      <c r="D5" s="46"/>
    </row>
    <row r="6" spans="2:4" ht="14.25" customHeight="1">
      <c r="B6" s="5" t="s">
        <v>69</v>
      </c>
      <c r="C6" s="5"/>
      <c r="D6" s="5"/>
    </row>
    <row r="7" ht="14.25" customHeight="1"/>
    <row r="8" spans="2:8" ht="46.5" customHeight="1">
      <c r="B8" s="81" t="s">
        <v>90</v>
      </c>
      <c r="C8" s="82" t="s">
        <v>36</v>
      </c>
      <c r="D8" s="82" t="s">
        <v>91</v>
      </c>
      <c r="E8" s="82" t="s">
        <v>93</v>
      </c>
      <c r="F8" s="82" t="s">
        <v>94</v>
      </c>
      <c r="G8" s="82" t="s">
        <v>95</v>
      </c>
      <c r="H8" s="82" t="s">
        <v>9</v>
      </c>
    </row>
    <row r="9" spans="2:8" ht="14.25" customHeight="1">
      <c r="B9" s="107"/>
      <c r="C9" s="107"/>
      <c r="D9" s="107"/>
      <c r="E9" s="4"/>
      <c r="F9" s="41"/>
      <c r="G9" s="41"/>
      <c r="H9" s="4"/>
    </row>
    <row r="10" spans="2:8" ht="14.25" customHeight="1">
      <c r="B10" s="107"/>
      <c r="C10" s="107"/>
      <c r="D10" s="107"/>
      <c r="E10" s="4"/>
      <c r="F10" s="41"/>
      <c r="G10" s="41"/>
      <c r="H10" s="4"/>
    </row>
    <row r="11" spans="2:8" ht="14.25" customHeight="1">
      <c r="B11" s="107"/>
      <c r="C11" s="107"/>
      <c r="D11" s="107"/>
      <c r="E11" s="4"/>
      <c r="F11" s="41"/>
      <c r="G11" s="41"/>
      <c r="H11" s="4"/>
    </row>
    <row r="12" spans="2:8" ht="14.25" customHeight="1">
      <c r="B12" s="107"/>
      <c r="C12" s="107"/>
      <c r="D12" s="107"/>
      <c r="E12" s="4"/>
      <c r="F12" s="41"/>
      <c r="G12" s="41"/>
      <c r="H12" s="4"/>
    </row>
    <row r="13" spans="2:8" ht="14.25" customHeight="1">
      <c r="B13" s="107"/>
      <c r="C13" s="107"/>
      <c r="D13" s="107"/>
      <c r="E13" s="4"/>
      <c r="F13" s="41"/>
      <c r="G13" s="41"/>
      <c r="H13" s="4"/>
    </row>
    <row r="14" spans="2:8" ht="14.25" customHeight="1">
      <c r="B14" s="107"/>
      <c r="C14" s="107"/>
      <c r="D14" s="107"/>
      <c r="E14" s="4"/>
      <c r="F14" s="41"/>
      <c r="G14" s="41"/>
      <c r="H14" s="4"/>
    </row>
    <row r="15" spans="2:8" ht="14.25" customHeight="1">
      <c r="B15" s="107"/>
      <c r="C15" s="107"/>
      <c r="D15" s="107"/>
      <c r="E15" s="4"/>
      <c r="F15" s="41"/>
      <c r="G15" s="41"/>
      <c r="H15" s="4"/>
    </row>
    <row r="16" spans="2:8" ht="14.25" customHeight="1">
      <c r="B16" s="107"/>
      <c r="C16" s="107"/>
      <c r="D16" s="107"/>
      <c r="E16" s="4"/>
      <c r="F16" s="41"/>
      <c r="G16" s="41"/>
      <c r="H16" s="4"/>
    </row>
    <row r="17" spans="4:8" ht="31.5" customHeight="1">
      <c r="D17" s="25"/>
      <c r="G17" s="48" t="s">
        <v>154</v>
      </c>
      <c r="H17" s="48">
        <f>SUM(H9:H16)</f>
        <v>0</v>
      </c>
    </row>
    <row r="18" spans="5:6" ht="14.25" customHeight="1">
      <c r="E18" s="47"/>
      <c r="F18" s="47"/>
    </row>
    <row r="19" spans="5:6" ht="14.25" customHeight="1">
      <c r="E19" s="47"/>
      <c r="F19" s="47"/>
    </row>
    <row r="20" ht="14.25">
      <c r="B20" s="3" t="s">
        <v>92</v>
      </c>
    </row>
    <row r="21" spans="2:3" ht="14.25">
      <c r="B21" s="23"/>
      <c r="C21" s="23"/>
    </row>
    <row r="23" spans="2:3" ht="14.25">
      <c r="B23" s="23"/>
      <c r="C23" s="23"/>
    </row>
    <row r="29" ht="14.25">
      <c r="D29" s="25"/>
    </row>
    <row r="30" spans="1:4" ht="14.25">
      <c r="A30" s="25"/>
      <c r="B30" s="25"/>
      <c r="C30" s="25"/>
      <c r="D30" s="32"/>
    </row>
    <row r="31" spans="2:4" ht="15">
      <c r="B31" s="136" t="s">
        <v>27</v>
      </c>
      <c r="C31" s="136"/>
      <c r="D31" s="136"/>
    </row>
    <row r="32" spans="2:4" ht="15">
      <c r="B32" s="150" t="s">
        <v>147</v>
      </c>
      <c r="C32" s="150"/>
      <c r="D32" s="150"/>
    </row>
  </sheetData>
  <sheetProtection/>
  <mergeCells count="2">
    <mergeCell ref="B32:D32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soportegart03</dc:creator>
  <cp:keywords/>
  <dc:description/>
  <cp:lastModifiedBy>Corina Manrique Villegas</cp:lastModifiedBy>
  <cp:lastPrinted>2012-06-21T22:20:07Z</cp:lastPrinted>
  <dcterms:created xsi:type="dcterms:W3CDTF">2012-06-18T17:01:14Z</dcterms:created>
  <dcterms:modified xsi:type="dcterms:W3CDTF">2013-10-03T23:10:32Z</dcterms:modified>
  <cp:category/>
  <cp:version/>
  <cp:contentType/>
  <cp:contentStatus/>
</cp:coreProperties>
</file>